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ango\Desktop\2024\noemvri 2024\"/>
    </mc:Choice>
  </mc:AlternateContent>
  <xr:revisionPtr revIDLastSave="0" documentId="13_ncr:1_{C8E7D842-A50C-4CF4-8F35-B9E9F598A255}" xr6:coauthVersionLast="47" xr6:coauthVersionMax="47" xr10:uidLastSave="{00000000-0000-0000-0000-000000000000}"/>
  <bookViews>
    <workbookView xWindow="300" yWindow="780" windowWidth="25050" windowHeight="13605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4" i="4" l="1"/>
  <c r="D100" i="4"/>
  <c r="D96" i="4"/>
  <c r="D93" i="4"/>
  <c r="D89" i="4"/>
  <c r="D85" i="4"/>
  <c r="D81" i="4"/>
  <c r="D77" i="4"/>
  <c r="C103" i="4"/>
  <c r="C99" i="4"/>
  <c r="C95" i="4"/>
  <c r="C91" i="4"/>
  <c r="C87" i="4"/>
  <c r="C82" i="4"/>
  <c r="C78" i="4"/>
  <c r="C74" i="4"/>
  <c r="D101" i="5"/>
  <c r="D90" i="5"/>
  <c r="D81" i="5"/>
  <c r="C101" i="5"/>
  <c r="C97" i="5"/>
  <c r="C93" i="5"/>
  <c r="C90" i="5"/>
  <c r="C86" i="5"/>
  <c r="C80" i="5"/>
  <c r="C75" i="5"/>
  <c r="C74" i="5"/>
  <c r="D103" i="4"/>
  <c r="D99" i="4"/>
  <c r="D95" i="4"/>
  <c r="D91" i="4"/>
  <c r="D87" i="4"/>
  <c r="D83" i="4"/>
  <c r="D80" i="4"/>
  <c r="D75" i="4"/>
  <c r="C101" i="4"/>
  <c r="C98" i="4"/>
  <c r="C94" i="4"/>
  <c r="C90" i="4"/>
  <c r="C86" i="4"/>
  <c r="C81" i="4"/>
  <c r="C76" i="4"/>
  <c r="D102" i="5"/>
  <c r="D92" i="5"/>
  <c r="D88" i="5"/>
  <c r="C103" i="5"/>
  <c r="C91" i="5"/>
  <c r="C87" i="5"/>
  <c r="D74" i="5"/>
  <c r="D101" i="4"/>
  <c r="D98" i="4"/>
  <c r="D94" i="4"/>
  <c r="D90" i="4"/>
  <c r="D86" i="4"/>
  <c r="D82" i="4"/>
  <c r="D78" i="4"/>
  <c r="C104" i="4"/>
  <c r="C100" i="4"/>
  <c r="C96" i="4"/>
  <c r="C92" i="4"/>
  <c r="C89" i="4"/>
  <c r="C84" i="4"/>
  <c r="C80" i="4"/>
  <c r="C77" i="4"/>
  <c r="D103" i="5"/>
  <c r="D100" i="5"/>
  <c r="D96" i="5"/>
  <c r="D93" i="5"/>
  <c r="D86" i="5"/>
  <c r="C102" i="5"/>
  <c r="C92" i="5"/>
  <c r="C81" i="5"/>
  <c r="D102" i="4"/>
  <c r="D97" i="4"/>
  <c r="D92" i="4"/>
  <c r="D88" i="4"/>
  <c r="D84" i="4"/>
  <c r="D79" i="4"/>
  <c r="D76" i="4"/>
  <c r="C102" i="4"/>
  <c r="C97" i="4"/>
  <c r="C93" i="4"/>
  <c r="C88" i="4"/>
  <c r="C85" i="4"/>
  <c r="C83" i="4"/>
  <c r="C79" i="4"/>
  <c r="C75" i="4"/>
  <c r="D74" i="4"/>
  <c r="D97" i="5"/>
  <c r="D91" i="5"/>
  <c r="D87" i="5"/>
  <c r="D80" i="5"/>
  <c r="D75" i="5"/>
  <c r="C100" i="5"/>
  <c r="C96" i="5"/>
  <c r="C88" i="5"/>
  <c r="D35" i="6"/>
  <c r="R76" i="5"/>
  <c r="C76" i="5" s="1"/>
  <c r="N94" i="5"/>
  <c r="C94" i="5"/>
  <c r="T95" i="5"/>
  <c r="C95" i="5"/>
  <c r="E98" i="5"/>
  <c r="C98" i="5"/>
  <c r="E85" i="5"/>
  <c r="C85" i="5"/>
  <c r="E84" i="5"/>
  <c r="C84" i="5"/>
  <c r="I104" i="5"/>
  <c r="D104" i="5"/>
  <c r="E99" i="5"/>
  <c r="C99" i="5"/>
  <c r="E77" i="5"/>
  <c r="C77" i="5"/>
  <c r="E83" i="5"/>
  <c r="D83" i="5"/>
  <c r="N78" i="5"/>
  <c r="D78" i="5"/>
  <c r="E89" i="5"/>
  <c r="C89" i="5"/>
  <c r="T79" i="5"/>
  <c r="C79" i="5"/>
  <c r="E82" i="5"/>
  <c r="D82" i="5"/>
  <c r="D98" i="5" l="1"/>
  <c r="D94" i="5"/>
  <c r="D85" i="5"/>
  <c r="D76" i="5"/>
  <c r="C83" i="5"/>
  <c r="C78" i="5"/>
  <c r="D99" i="5"/>
  <c r="D95" i="5"/>
  <c r="D84" i="5"/>
  <c r="D79" i="5"/>
  <c r="D77" i="5"/>
  <c r="C82" i="5"/>
  <c r="D89" i="5"/>
  <c r="C104" i="5"/>
</calcChain>
</file>

<file path=xl/sharedStrings.xml><?xml version="1.0" encoding="utf-8"?>
<sst xmlns="http://schemas.openxmlformats.org/spreadsheetml/2006/main" count="527" uniqueCount="47">
  <si>
    <t>Дата</t>
  </si>
  <si>
    <t>Cimb</t>
  </si>
  <si>
    <t>Цена на порамнување €/MWh - ноември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</si>
  <si>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</si>
  <si>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</si>
  <si>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</si>
  <si>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</si>
  <si>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</si>
  <si>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</si>
  <si>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</si>
  <si>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</si>
  <si>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</si>
  <si>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</si>
  <si>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</si>
  <si>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</si>
  <si>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</si>
  <si>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</si>
  <si>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</si>
  <si>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</si>
  <si>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</si>
  <si>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</si>
  <si>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</si>
  <si>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</si>
  <si>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</si>
  <si>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</si>
  <si>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</si>
  <si>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</si>
  <si>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</si>
  <si>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</si>
  <si>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</si>
  <si>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</si>
  <si>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</si>
  <si>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</si>
  <si>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</si>
  <si>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</si>
  <si>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</si>
  <si>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ноември 2024</t>
  </si>
  <si>
    <t>ПЕРИОД</t>
  </si>
  <si>
    <t>ВКУПНО</t>
  </si>
  <si>
    <t>Ангажирана aFRR регулација за нагоре - ноември 2024</t>
  </si>
  <si>
    <t>Ангажирана aFRR регулација за надолу - ноември 2024</t>
  </si>
  <si>
    <t>Вкупно ангажирана aFRR регулација - ноември 2024</t>
  </si>
  <si>
    <t>Ангажирана mFRR регулација за нагоре - ноември 2024</t>
  </si>
  <si>
    <t>Ангажирана mFRR регулација за надолу - ноември 2024</t>
  </si>
  <si>
    <t>Вкупно ангажирана mFRR регулација - ноември 2024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</si>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</sst>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tabSelected="1" zoomScaleNormal="100" workbookViewId="0">
      <selection activeCell="D4" sqref="D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59" t="s">
        <v>0</v>
      </c>
      <c r="C2" s="61" t="s">
        <v>1</v>
      </c>
      <c r="D2" s="63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6">
        <v>45597</v>
      </c>
      <c r="C4" s="5" t="s">
        <v>27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57"/>
      <c r="C5" s="5" t="s">
        <v>28</v>
      </c>
      <c r="D5" s="6"/>
      <c r="E5" s="6"/>
      <c r="F5" s="6">
        <v>31.84</v>
      </c>
      <c r="G5" s="6">
        <v>31.905161289999999</v>
      </c>
      <c r="H5" s="6">
        <v>31.855161290000002</v>
      </c>
      <c r="I5" s="6">
        <v>32.484999999999999</v>
      </c>
      <c r="J5" s="6">
        <v>42.82890459</v>
      </c>
      <c r="K5" s="6">
        <v>46.705967690000001</v>
      </c>
      <c r="L5" s="6">
        <v>27.395161290000001</v>
      </c>
      <c r="M5" s="6">
        <v>25.785161290000001</v>
      </c>
      <c r="N5" s="6">
        <v>19.944230770000001</v>
      </c>
      <c r="O5" s="6">
        <v>13.75285714</v>
      </c>
      <c r="P5" s="6">
        <v>13.63285714</v>
      </c>
      <c r="Q5" s="6">
        <v>13.39423077</v>
      </c>
      <c r="R5" s="6">
        <v>20.43516129</v>
      </c>
      <c r="S5" s="6">
        <v>26.555161290000001</v>
      </c>
      <c r="T5" s="6">
        <v>62.01</v>
      </c>
      <c r="U5" s="6">
        <v>60.02</v>
      </c>
      <c r="V5" s="6">
        <v>57.94</v>
      </c>
      <c r="W5" s="6">
        <v>64.56</v>
      </c>
      <c r="X5" s="6">
        <v>70.459999999999994</v>
      </c>
      <c r="Y5" s="6">
        <v>46.5574303</v>
      </c>
      <c r="Z5" s="6">
        <v>38.536974460000003</v>
      </c>
      <c r="AA5" s="7">
        <v>31.26</v>
      </c>
    </row>
    <row r="6" spans="1:27" x14ac:dyDescent="0.25">
      <c r="A6" s="4"/>
      <c r="B6" s="57"/>
      <c r="C6" s="5" t="s">
        <v>29</v>
      </c>
      <c r="D6" s="6">
        <v>53.094999999999999</v>
      </c>
      <c r="E6" s="6">
        <v>52.06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>
        <v>159.285</v>
      </c>
      <c r="E7" s="9">
        <v>156.18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6">
        <v>45598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>
        <v>191.22</v>
      </c>
      <c r="U8" s="6">
        <v>234.41</v>
      </c>
      <c r="V8" s="6">
        <v>225.96</v>
      </c>
      <c r="W8" s="6">
        <v>203.94</v>
      </c>
      <c r="X8" s="6">
        <v>183.39</v>
      </c>
      <c r="Y8" s="6">
        <v>166.7</v>
      </c>
      <c r="Z8" s="6">
        <v>159.41999999999999</v>
      </c>
      <c r="AA8" s="7"/>
    </row>
    <row r="9" spans="1:27" x14ac:dyDescent="0.25">
      <c r="A9" s="4"/>
      <c r="B9" s="57"/>
      <c r="C9" s="5" t="s">
        <v>28</v>
      </c>
      <c r="D9" s="6">
        <v>29.856000000000002</v>
      </c>
      <c r="E9" s="6">
        <v>28.01</v>
      </c>
      <c r="F9" s="6">
        <v>26.91</v>
      </c>
      <c r="G9" s="6"/>
      <c r="H9" s="6">
        <v>26.21</v>
      </c>
      <c r="I9" s="6">
        <v>27.85</v>
      </c>
      <c r="J9" s="6">
        <v>48.082573269999997</v>
      </c>
      <c r="K9" s="6">
        <v>48.288846149999998</v>
      </c>
      <c r="L9" s="6">
        <v>30.492857140000002</v>
      </c>
      <c r="M9" s="6">
        <v>29.302941180000001</v>
      </c>
      <c r="N9" s="6">
        <v>28.152941179999999</v>
      </c>
      <c r="O9" s="6">
        <v>26.045161289999999</v>
      </c>
      <c r="P9" s="6">
        <v>26.955161289999999</v>
      </c>
      <c r="Q9" s="6">
        <v>31.557451820000001</v>
      </c>
      <c r="R9" s="6">
        <v>31.342486019999999</v>
      </c>
      <c r="S9" s="6">
        <v>59.77</v>
      </c>
      <c r="T9" s="6"/>
      <c r="U9" s="6"/>
      <c r="V9" s="6"/>
      <c r="W9" s="6"/>
      <c r="X9" s="6"/>
      <c r="Y9" s="6"/>
      <c r="Z9" s="6"/>
      <c r="AA9" s="7">
        <v>50.31</v>
      </c>
    </row>
    <row r="10" spans="1:27" x14ac:dyDescent="0.25">
      <c r="A10" s="4"/>
      <c r="B10" s="57"/>
      <c r="C10" s="5" t="s">
        <v>29</v>
      </c>
      <c r="D10" s="6"/>
      <c r="E10" s="6"/>
      <c r="F10" s="6"/>
      <c r="G10" s="6">
        <v>43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/>
      <c r="G11" s="9">
        <v>129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6">
        <v>45599</v>
      </c>
      <c r="C12" s="5" t="s">
        <v>27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v>92.7</v>
      </c>
      <c r="O12" s="6">
        <v>79.400000000000006</v>
      </c>
      <c r="P12" s="6">
        <v>68.27</v>
      </c>
      <c r="Q12" s="6">
        <v>79.98</v>
      </c>
      <c r="R12" s="6">
        <v>116.27216495</v>
      </c>
      <c r="S12" s="6">
        <v>138.47266868</v>
      </c>
      <c r="T12" s="6">
        <v>162.49271952999999</v>
      </c>
      <c r="U12" s="6">
        <v>195.86</v>
      </c>
      <c r="V12" s="6">
        <v>195.63</v>
      </c>
      <c r="W12" s="6">
        <v>186</v>
      </c>
      <c r="X12" s="6">
        <v>171.23</v>
      </c>
      <c r="Y12" s="6"/>
      <c r="Z12" s="6"/>
      <c r="AA12" s="7"/>
    </row>
    <row r="13" spans="1:27" x14ac:dyDescent="0.25">
      <c r="A13" s="4"/>
      <c r="B13" s="57"/>
      <c r="C13" s="5" t="s">
        <v>28</v>
      </c>
      <c r="D13" s="6"/>
      <c r="E13" s="6"/>
      <c r="F13" s="6"/>
      <c r="G13" s="6"/>
      <c r="H13" s="6"/>
      <c r="I13" s="6"/>
      <c r="J13" s="6"/>
      <c r="K13" s="6">
        <v>29.71</v>
      </c>
      <c r="L13" s="6">
        <v>26.81</v>
      </c>
      <c r="M13" s="6">
        <v>25.87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>
        <v>56.84</v>
      </c>
      <c r="Z13" s="6">
        <v>52.62</v>
      </c>
      <c r="AA13" s="7">
        <v>49.42</v>
      </c>
    </row>
    <row r="14" spans="1:27" x14ac:dyDescent="0.25">
      <c r="A14" s="4"/>
      <c r="B14" s="57"/>
      <c r="C14" s="5" t="s">
        <v>29</v>
      </c>
      <c r="D14" s="6">
        <v>50.594999999999999</v>
      </c>
      <c r="E14" s="6">
        <v>48.414999999999999</v>
      </c>
      <c r="F14" s="6">
        <v>44.59</v>
      </c>
      <c r="G14" s="6">
        <v>42.545000000000002</v>
      </c>
      <c r="H14" s="6">
        <v>43.91</v>
      </c>
      <c r="I14" s="6">
        <v>44.454999999999998</v>
      </c>
      <c r="J14" s="6">
        <v>47.994999999999997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58"/>
      <c r="C15" s="8" t="s">
        <v>30</v>
      </c>
      <c r="D15" s="9">
        <v>151.785</v>
      </c>
      <c r="E15" s="9">
        <v>145.245</v>
      </c>
      <c r="F15" s="9">
        <v>133.77000000000001</v>
      </c>
      <c r="G15" s="9">
        <v>127.63500000000001</v>
      </c>
      <c r="H15" s="9">
        <v>131.72999999999999</v>
      </c>
      <c r="I15" s="9">
        <v>133.36500000000001</v>
      </c>
      <c r="J15" s="9">
        <v>143.98500000000001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6">
        <v>45600</v>
      </c>
      <c r="C16" s="5" t="s">
        <v>27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7"/>
    </row>
    <row r="17" spans="1:27" x14ac:dyDescent="0.25">
      <c r="A17" s="1"/>
      <c r="B17" s="57"/>
      <c r="C17" s="5" t="s">
        <v>28</v>
      </c>
      <c r="D17" s="6">
        <v>46.02</v>
      </c>
      <c r="E17" s="6">
        <v>27.14</v>
      </c>
      <c r="F17" s="6">
        <v>27.17</v>
      </c>
      <c r="G17" s="6">
        <v>27.11</v>
      </c>
      <c r="H17" s="6">
        <v>27.39</v>
      </c>
      <c r="I17" s="6">
        <v>46.854664720000002</v>
      </c>
      <c r="J17" s="6">
        <v>45.305448499999997</v>
      </c>
      <c r="K17" s="6">
        <v>43.057142859999999</v>
      </c>
      <c r="L17" s="6">
        <v>68.67</v>
      </c>
      <c r="M17" s="6">
        <v>48.456631129999998</v>
      </c>
      <c r="N17" s="6">
        <v>34.011855009999998</v>
      </c>
      <c r="O17" s="6">
        <v>29.005833330000002</v>
      </c>
      <c r="P17" s="6">
        <v>28.455833330000001</v>
      </c>
      <c r="Q17" s="6">
        <v>33.626275229999997</v>
      </c>
      <c r="R17" s="6">
        <v>30.950769229999999</v>
      </c>
      <c r="S17" s="6">
        <v>41.683750000000003</v>
      </c>
      <c r="T17" s="6">
        <v>113.39</v>
      </c>
      <c r="U17" s="6">
        <v>154.72999999999999</v>
      </c>
      <c r="V17" s="6">
        <v>125.88</v>
      </c>
      <c r="W17" s="6">
        <v>97.66</v>
      </c>
      <c r="X17" s="6">
        <v>76.489999999999995</v>
      </c>
      <c r="Y17" s="6">
        <v>60.11</v>
      </c>
      <c r="Z17" s="6">
        <v>54.13</v>
      </c>
      <c r="AA17" s="7">
        <v>49.04</v>
      </c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58"/>
      <c r="C19" s="8" t="s">
        <v>30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ht="15.75" thickTop="1" x14ac:dyDescent="0.25">
      <c r="A20" s="4"/>
      <c r="B20" s="56">
        <v>45601</v>
      </c>
      <c r="C20" s="5" t="s">
        <v>27</v>
      </c>
      <c r="D20" s="6">
        <v>132.15696969999999</v>
      </c>
      <c r="E20" s="6"/>
      <c r="F20" s="6"/>
      <c r="G20" s="6"/>
      <c r="H20" s="6"/>
      <c r="I20" s="6"/>
      <c r="J20" s="6"/>
      <c r="K20" s="6">
        <v>189.82677419000001</v>
      </c>
      <c r="L20" s="6"/>
      <c r="M20" s="6"/>
      <c r="N20" s="6"/>
      <c r="O20" s="6"/>
      <c r="P20" s="6"/>
      <c r="Q20" s="6"/>
      <c r="R20" s="6"/>
      <c r="S20" s="6"/>
      <c r="T20" s="6">
        <v>442.72833560999999</v>
      </c>
      <c r="U20" s="6">
        <v>803.9</v>
      </c>
      <c r="V20" s="6">
        <v>726.2</v>
      </c>
      <c r="W20" s="6">
        <v>476.82</v>
      </c>
      <c r="X20" s="6">
        <v>268.85000000000002</v>
      </c>
      <c r="Y20" s="6">
        <v>198.81</v>
      </c>
      <c r="Z20" s="6">
        <v>176.66</v>
      </c>
      <c r="AA20" s="7">
        <v>165.05</v>
      </c>
    </row>
    <row r="21" spans="1:27" x14ac:dyDescent="0.25">
      <c r="A21" s="1"/>
      <c r="B21" s="57"/>
      <c r="C21" s="5" t="s">
        <v>28</v>
      </c>
      <c r="D21" s="6"/>
      <c r="E21" s="6">
        <v>47</v>
      </c>
      <c r="F21" s="6">
        <v>27.546341460000001</v>
      </c>
      <c r="G21" s="6">
        <v>28.22634146</v>
      </c>
      <c r="H21" s="6">
        <v>28.922857140000001</v>
      </c>
      <c r="I21" s="6">
        <v>37.108148149999998</v>
      </c>
      <c r="J21" s="6">
        <v>37.477142860000001</v>
      </c>
      <c r="K21" s="6"/>
      <c r="L21" s="6">
        <v>41.51714286</v>
      </c>
      <c r="M21" s="6">
        <v>46.971496330000001</v>
      </c>
      <c r="N21" s="6">
        <v>31.89285714</v>
      </c>
      <c r="O21" s="6">
        <v>28.715161290000001</v>
      </c>
      <c r="P21" s="6">
        <v>28.616341460000001</v>
      </c>
      <c r="Q21" s="6">
        <v>39.982671699999997</v>
      </c>
      <c r="R21" s="6">
        <v>55.07</v>
      </c>
      <c r="S21" s="6">
        <v>69.680000000000007</v>
      </c>
      <c r="T21" s="6"/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6">
        <v>45602</v>
      </c>
      <c r="C24" s="5" t="s">
        <v>27</v>
      </c>
      <c r="D24" s="6">
        <v>149.47373034</v>
      </c>
      <c r="E24" s="6">
        <v>148.58000000000001</v>
      </c>
      <c r="F24" s="6"/>
      <c r="G24" s="6"/>
      <c r="H24" s="6"/>
      <c r="I24" s="6">
        <v>163.88</v>
      </c>
      <c r="J24" s="6">
        <v>213.98356512999999</v>
      </c>
      <c r="K24" s="6">
        <v>374.64974420999999</v>
      </c>
      <c r="L24" s="6">
        <v>335.4</v>
      </c>
      <c r="M24" s="6"/>
      <c r="N24" s="6">
        <v>183.12</v>
      </c>
      <c r="O24" s="6">
        <v>175.53</v>
      </c>
      <c r="P24" s="6"/>
      <c r="Q24" s="6"/>
      <c r="R24" s="6"/>
      <c r="S24" s="6">
        <v>380.72</v>
      </c>
      <c r="T24" s="6">
        <v>721.2</v>
      </c>
      <c r="U24" s="6">
        <v>1162.52</v>
      </c>
      <c r="V24" s="6">
        <v>1112.3900000000001</v>
      </c>
      <c r="W24" s="6">
        <v>632.52</v>
      </c>
      <c r="X24" s="6">
        <v>300.02999999999997</v>
      </c>
      <c r="Y24" s="6">
        <v>198.38</v>
      </c>
      <c r="Z24" s="6">
        <v>170.20414259</v>
      </c>
      <c r="AA24" s="7">
        <v>145.71434454999999</v>
      </c>
    </row>
    <row r="25" spans="1:27" x14ac:dyDescent="0.25">
      <c r="A25" s="1"/>
      <c r="B25" s="57"/>
      <c r="C25" s="5" t="s">
        <v>28</v>
      </c>
      <c r="D25" s="6"/>
      <c r="E25" s="6"/>
      <c r="F25" s="6"/>
      <c r="G25" s="6"/>
      <c r="H25" s="6"/>
      <c r="I25" s="6"/>
      <c r="J25" s="6"/>
      <c r="K25" s="6"/>
      <c r="L25" s="6"/>
      <c r="M25" s="6">
        <v>67.42</v>
      </c>
      <c r="N25" s="6"/>
      <c r="O25" s="6"/>
      <c r="P25" s="6">
        <v>56.81</v>
      </c>
      <c r="Q25" s="6">
        <v>62.24</v>
      </c>
      <c r="R25" s="6">
        <v>70.3</v>
      </c>
      <c r="S25" s="6"/>
      <c r="T25" s="6"/>
      <c r="U25" s="6"/>
      <c r="V25" s="6"/>
      <c r="W25" s="6"/>
      <c r="X25" s="6"/>
      <c r="Y25" s="6"/>
      <c r="Z25" s="6"/>
      <c r="AA25" s="7"/>
    </row>
    <row r="26" spans="1:27" x14ac:dyDescent="0.25">
      <c r="A26" s="1"/>
      <c r="B26" s="57"/>
      <c r="C26" s="5" t="s">
        <v>29</v>
      </c>
      <c r="D26" s="6"/>
      <c r="E26" s="6"/>
      <c r="F26" s="6">
        <v>47.744999999999997</v>
      </c>
      <c r="G26" s="6">
        <v>48.71</v>
      </c>
      <c r="H26" s="6">
        <v>50.524999999999999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58"/>
      <c r="C27" s="8" t="s">
        <v>30</v>
      </c>
      <c r="D27" s="9"/>
      <c r="E27" s="9"/>
      <c r="F27" s="9">
        <v>143.23500000000001</v>
      </c>
      <c r="G27" s="9">
        <v>146.13</v>
      </c>
      <c r="H27" s="9">
        <v>151.57499999999999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45603</v>
      </c>
      <c r="C28" s="5" t="s">
        <v>27</v>
      </c>
      <c r="D28" s="6">
        <v>145.85531967</v>
      </c>
      <c r="E28" s="6">
        <v>134.20685714000001</v>
      </c>
      <c r="F28" s="6"/>
      <c r="G28" s="6">
        <v>130.31685714</v>
      </c>
      <c r="H28" s="6">
        <v>134.37685714</v>
      </c>
      <c r="I28" s="6">
        <v>174.03</v>
      </c>
      <c r="J28" s="6">
        <v>220.07640057</v>
      </c>
      <c r="K28" s="6">
        <v>284.93606161000002</v>
      </c>
      <c r="L28" s="6">
        <v>245.16467456000001</v>
      </c>
      <c r="M28" s="6"/>
      <c r="N28" s="6"/>
      <c r="O28" s="6"/>
      <c r="P28" s="6"/>
      <c r="Q28" s="6"/>
      <c r="R28" s="6">
        <v>204.59</v>
      </c>
      <c r="S28" s="6">
        <v>263.13464167000001</v>
      </c>
      <c r="T28" s="6">
        <v>453.28243529999997</v>
      </c>
      <c r="U28" s="6">
        <v>709.01</v>
      </c>
      <c r="V28" s="6">
        <v>424.71</v>
      </c>
      <c r="W28" s="6">
        <v>268.33999999999997</v>
      </c>
      <c r="X28" s="6">
        <v>241.25</v>
      </c>
      <c r="Y28" s="6">
        <v>181.71</v>
      </c>
      <c r="Z28" s="6">
        <v>172.85</v>
      </c>
      <c r="AA28" s="7">
        <v>155.25</v>
      </c>
    </row>
    <row r="29" spans="1:27" x14ac:dyDescent="0.25">
      <c r="A29" s="1"/>
      <c r="B29" s="57"/>
      <c r="C29" s="5" t="s">
        <v>28</v>
      </c>
      <c r="D29" s="6"/>
      <c r="E29" s="6"/>
      <c r="F29" s="6"/>
      <c r="G29" s="6"/>
      <c r="H29" s="6"/>
      <c r="I29" s="6"/>
      <c r="J29" s="6"/>
      <c r="K29" s="6"/>
      <c r="L29" s="6"/>
      <c r="M29" s="6">
        <v>56.26435232</v>
      </c>
      <c r="N29" s="6">
        <v>37.64</v>
      </c>
      <c r="O29" s="6">
        <v>37.630000000000003</v>
      </c>
      <c r="P29" s="6">
        <v>37.29</v>
      </c>
      <c r="Q29" s="6">
        <v>40.269138380000001</v>
      </c>
      <c r="R29" s="6"/>
      <c r="S29" s="6"/>
      <c r="T29" s="6"/>
      <c r="U29" s="6"/>
      <c r="V29" s="6"/>
      <c r="W29" s="6"/>
      <c r="X29" s="6"/>
      <c r="Y29" s="6"/>
      <c r="Z29" s="6"/>
      <c r="AA29" s="7"/>
    </row>
    <row r="30" spans="1:27" x14ac:dyDescent="0.25">
      <c r="A30" s="1"/>
      <c r="B30" s="57"/>
      <c r="C30" s="5" t="s">
        <v>29</v>
      </c>
      <c r="D30" s="6"/>
      <c r="E30" s="6"/>
      <c r="F30" s="6">
        <v>49.975000000000001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>
        <v>149.92500000000001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45604</v>
      </c>
      <c r="C32" s="5" t="s">
        <v>27</v>
      </c>
      <c r="D32" s="6">
        <v>158.69</v>
      </c>
      <c r="E32" s="6">
        <v>131.54702703000001</v>
      </c>
      <c r="F32" s="6">
        <v>128.69702702999999</v>
      </c>
      <c r="G32" s="6">
        <v>128.31702702999999</v>
      </c>
      <c r="H32" s="6">
        <v>131.35702703000001</v>
      </c>
      <c r="I32" s="6">
        <v>139.87702702999999</v>
      </c>
      <c r="J32" s="6">
        <v>218.45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/>
      <c r="E33" s="6"/>
      <c r="F33" s="6"/>
      <c r="G33" s="6"/>
      <c r="H33" s="6"/>
      <c r="I33" s="6"/>
      <c r="J33" s="6"/>
      <c r="K33" s="6">
        <v>79.53</v>
      </c>
      <c r="L33" s="6">
        <v>69.510000000000005</v>
      </c>
      <c r="M33" s="6">
        <v>49.130734179999997</v>
      </c>
      <c r="N33" s="6">
        <v>42.411504499999999</v>
      </c>
      <c r="O33" s="6">
        <v>33.425833330000003</v>
      </c>
      <c r="P33" s="6">
        <v>31.825833329999998</v>
      </c>
      <c r="Q33" s="6">
        <v>40.136447449999999</v>
      </c>
      <c r="R33" s="6">
        <v>34.90494898</v>
      </c>
      <c r="S33" s="6">
        <v>70.635947209999998</v>
      </c>
      <c r="T33" s="6">
        <v>115.69</v>
      </c>
      <c r="U33" s="6">
        <v>96.91</v>
      </c>
      <c r="V33" s="6">
        <v>97.33</v>
      </c>
      <c r="W33" s="6">
        <v>95.29</v>
      </c>
      <c r="X33" s="6">
        <v>67.55</v>
      </c>
      <c r="Y33" s="6">
        <v>59.7</v>
      </c>
      <c r="Z33" s="6">
        <v>45.554400819999998</v>
      </c>
      <c r="AA33" s="7">
        <v>31.37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6">
        <v>45605</v>
      </c>
      <c r="C36" s="5" t="s">
        <v>27</v>
      </c>
      <c r="D36" s="6">
        <v>143.93540440000001</v>
      </c>
      <c r="E36" s="6">
        <v>129.90685714</v>
      </c>
      <c r="F36" s="6">
        <v>127.35685714</v>
      </c>
      <c r="G36" s="6">
        <v>125.53</v>
      </c>
      <c r="H36" s="6">
        <v>127.78</v>
      </c>
      <c r="I36" s="6"/>
      <c r="J36" s="6"/>
      <c r="K36" s="6"/>
      <c r="L36" s="6"/>
      <c r="M36" s="6"/>
      <c r="N36" s="6">
        <v>142.81</v>
      </c>
      <c r="O36" s="6"/>
      <c r="P36" s="6"/>
      <c r="Q36" s="6"/>
      <c r="R36" s="6">
        <v>165.27</v>
      </c>
      <c r="S36" s="6">
        <v>172.61705975999999</v>
      </c>
      <c r="T36" s="6">
        <v>207.95</v>
      </c>
      <c r="U36" s="6">
        <v>226.76</v>
      </c>
      <c r="V36" s="6"/>
      <c r="W36" s="6"/>
      <c r="X36" s="6"/>
      <c r="Y36" s="6">
        <v>176.94</v>
      </c>
      <c r="Z36" s="6">
        <v>171.8</v>
      </c>
      <c r="AA36" s="7">
        <v>165.15</v>
      </c>
    </row>
    <row r="37" spans="1:27" x14ac:dyDescent="0.25">
      <c r="A37" s="1"/>
      <c r="B37" s="57"/>
      <c r="C37" s="5" t="s">
        <v>28</v>
      </c>
      <c r="D37" s="6"/>
      <c r="E37" s="6"/>
      <c r="F37" s="6"/>
      <c r="G37" s="6"/>
      <c r="H37" s="6"/>
      <c r="I37" s="6"/>
      <c r="J37" s="6">
        <v>52.16</v>
      </c>
      <c r="K37" s="6">
        <v>42.486069469999997</v>
      </c>
      <c r="L37" s="6">
        <v>37.052778969999999</v>
      </c>
      <c r="M37" s="6">
        <v>34.525833329999998</v>
      </c>
      <c r="N37" s="6"/>
      <c r="O37" s="6"/>
      <c r="P37" s="6"/>
      <c r="Q37" s="6">
        <v>34.099862860000002</v>
      </c>
      <c r="R37" s="6"/>
      <c r="S37" s="6"/>
      <c r="T37" s="6"/>
      <c r="U37" s="6"/>
      <c r="V37" s="6">
        <v>75.89</v>
      </c>
      <c r="W37" s="6">
        <v>70.3</v>
      </c>
      <c r="X37" s="6">
        <v>64.16</v>
      </c>
      <c r="Y37" s="6"/>
      <c r="Z37" s="6"/>
      <c r="AA37" s="7"/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>
        <v>50.36</v>
      </c>
      <c r="J38" s="6"/>
      <c r="K38" s="6"/>
      <c r="L38" s="6"/>
      <c r="M38" s="6"/>
      <c r="N38" s="6"/>
      <c r="O38" s="6">
        <v>53.2</v>
      </c>
      <c r="P38" s="6">
        <v>53.44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>
        <v>151.08000000000001</v>
      </c>
      <c r="J39" s="9"/>
      <c r="K39" s="9"/>
      <c r="L39" s="9"/>
      <c r="M39" s="9"/>
      <c r="N39" s="9"/>
      <c r="O39" s="9">
        <v>159.6</v>
      </c>
      <c r="P39" s="9">
        <v>160.32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6">
        <v>45606</v>
      </c>
      <c r="C40" s="5" t="s">
        <v>27</v>
      </c>
      <c r="D40" s="6">
        <v>142.82741594999999</v>
      </c>
      <c r="E40" s="6">
        <v>132.93765956999999</v>
      </c>
      <c r="F40" s="6">
        <v>132.90688312</v>
      </c>
      <c r="G40" s="6">
        <v>131.69222221999999</v>
      </c>
      <c r="H40" s="6">
        <v>131.91222221999999</v>
      </c>
      <c r="I40" s="6">
        <v>133.40212389000001</v>
      </c>
      <c r="J40" s="6">
        <v>140.25898651</v>
      </c>
      <c r="K40" s="6">
        <v>142.54653554000001</v>
      </c>
      <c r="L40" s="6">
        <v>157.27016829999999</v>
      </c>
      <c r="M40" s="6">
        <v>164.99127276999999</v>
      </c>
      <c r="N40" s="6">
        <v>167.59936356</v>
      </c>
      <c r="O40" s="6">
        <v>163.64303575</v>
      </c>
      <c r="P40" s="6">
        <v>165.02330598</v>
      </c>
      <c r="Q40" s="6">
        <v>161.33018349</v>
      </c>
      <c r="R40" s="6">
        <v>167.96843536</v>
      </c>
      <c r="S40" s="6">
        <v>185.53991920999999</v>
      </c>
      <c r="T40" s="6">
        <v>200.82</v>
      </c>
      <c r="U40" s="6">
        <v>231.26016598000001</v>
      </c>
      <c r="V40" s="6">
        <v>218.18336804</v>
      </c>
      <c r="W40" s="6">
        <v>205.87029731999999</v>
      </c>
      <c r="X40" s="6">
        <v>187.97</v>
      </c>
      <c r="Y40" s="6">
        <v>171.44572884999999</v>
      </c>
      <c r="Z40" s="6">
        <v>165.05892061</v>
      </c>
      <c r="AA40" s="7">
        <v>160.48012513</v>
      </c>
    </row>
    <row r="41" spans="1:27" x14ac:dyDescent="0.25">
      <c r="A41" s="1"/>
      <c r="B41" s="57"/>
      <c r="C41" s="5" t="s">
        <v>28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6">
        <v>45607</v>
      </c>
      <c r="C44" s="5" t="s">
        <v>27</v>
      </c>
      <c r="D44" s="6">
        <v>155.90130088999999</v>
      </c>
      <c r="E44" s="6">
        <v>155.72</v>
      </c>
      <c r="F44" s="6">
        <v>129.99696969999999</v>
      </c>
      <c r="G44" s="6"/>
      <c r="H44" s="6"/>
      <c r="I44" s="6">
        <v>157.1</v>
      </c>
      <c r="J44" s="6"/>
      <c r="K44" s="6">
        <v>230.48682714</v>
      </c>
      <c r="L44" s="6">
        <v>277.22817312000001</v>
      </c>
      <c r="M44" s="6">
        <v>201.89255070999999</v>
      </c>
      <c r="N44" s="6">
        <v>193.45716773999999</v>
      </c>
      <c r="O44" s="6">
        <v>184.88047999</v>
      </c>
      <c r="P44" s="6">
        <v>178.07453728999999</v>
      </c>
      <c r="Q44" s="6">
        <v>194.48099153999999</v>
      </c>
      <c r="R44" s="6">
        <v>252.97751162</v>
      </c>
      <c r="S44" s="6">
        <v>569.00211503000003</v>
      </c>
      <c r="T44" s="6">
        <v>1101.35586951</v>
      </c>
      <c r="U44" s="6">
        <v>1056.1552001499999</v>
      </c>
      <c r="V44" s="6">
        <v>758.74753877000001</v>
      </c>
      <c r="W44" s="6"/>
      <c r="X44" s="6"/>
      <c r="Y44" s="6"/>
      <c r="Z44" s="6">
        <v>219.48</v>
      </c>
      <c r="AA44" s="7">
        <v>185.07</v>
      </c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>
        <v>63.18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>
        <v>220.38</v>
      </c>
      <c r="X45" s="6">
        <v>116.11</v>
      </c>
      <c r="Y45" s="6">
        <v>76.848294699999997</v>
      </c>
      <c r="Z45" s="6"/>
      <c r="AA45" s="7"/>
    </row>
    <row r="46" spans="1:27" x14ac:dyDescent="0.25">
      <c r="A46" s="1"/>
      <c r="B46" s="57"/>
      <c r="C46" s="5" t="s">
        <v>29</v>
      </c>
      <c r="D46" s="6"/>
      <c r="E46" s="6"/>
      <c r="F46" s="6"/>
      <c r="G46" s="6">
        <v>49.365000000000002</v>
      </c>
      <c r="H46" s="6">
        <v>49.34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/>
      <c r="G47" s="9">
        <v>148.095</v>
      </c>
      <c r="H47" s="9">
        <v>148.02000000000001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6">
        <v>45608</v>
      </c>
      <c r="C48" s="5" t="s">
        <v>27</v>
      </c>
      <c r="D48" s="6">
        <v>158.57743500999999</v>
      </c>
      <c r="E48" s="6">
        <v>157.61000000000001</v>
      </c>
      <c r="F48" s="6">
        <v>154.85</v>
      </c>
      <c r="G48" s="6">
        <v>161.66999999999999</v>
      </c>
      <c r="H48" s="6">
        <v>169.07</v>
      </c>
      <c r="I48" s="6">
        <v>157.52764045000001</v>
      </c>
      <c r="J48" s="6"/>
      <c r="K48" s="6">
        <v>468.78</v>
      </c>
      <c r="L48" s="6">
        <v>449.42</v>
      </c>
      <c r="M48" s="6">
        <v>418.495</v>
      </c>
      <c r="N48" s="6">
        <v>365.04500000000002</v>
      </c>
      <c r="O48" s="6">
        <v>349.755</v>
      </c>
      <c r="P48" s="6"/>
      <c r="Q48" s="6">
        <v>438.74740740999999</v>
      </c>
      <c r="R48" s="6">
        <v>454.36241611000003</v>
      </c>
      <c r="S48" s="6">
        <v>827.01291792999996</v>
      </c>
      <c r="T48" s="6">
        <v>1088.9308695699999</v>
      </c>
      <c r="U48" s="6"/>
      <c r="V48" s="6"/>
      <c r="W48" s="6"/>
      <c r="X48" s="6"/>
      <c r="Y48" s="6"/>
      <c r="Z48" s="6"/>
      <c r="AA48" s="7"/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>
        <v>140.37</v>
      </c>
      <c r="Q49" s="6"/>
      <c r="R49" s="6"/>
      <c r="S49" s="6"/>
      <c r="T49" s="6"/>
      <c r="U49" s="6">
        <v>447.6</v>
      </c>
      <c r="V49" s="6">
        <v>232.22</v>
      </c>
      <c r="W49" s="6">
        <v>300.60525089999999</v>
      </c>
      <c r="X49" s="6">
        <v>115.88276304</v>
      </c>
      <c r="Y49" s="6">
        <v>68.471707319999993</v>
      </c>
      <c r="Z49" s="6">
        <v>39.85</v>
      </c>
      <c r="AA49" s="7">
        <v>41.04088608</v>
      </c>
    </row>
    <row r="50" spans="1:27" x14ac:dyDescent="0.25">
      <c r="A50" s="1"/>
      <c r="B50" s="57"/>
      <c r="C50" s="5" t="s">
        <v>29</v>
      </c>
      <c r="D50" s="6"/>
      <c r="E50" s="6"/>
      <c r="F50" s="6"/>
      <c r="G50" s="6"/>
      <c r="H50" s="6"/>
      <c r="I50" s="6"/>
      <c r="J50" s="6">
        <v>94.495000000000005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ht="15.75" thickBot="1" x14ac:dyDescent="0.3">
      <c r="A51" s="1"/>
      <c r="B51" s="58"/>
      <c r="C51" s="8" t="s">
        <v>30</v>
      </c>
      <c r="D51" s="9"/>
      <c r="E51" s="9"/>
      <c r="F51" s="9"/>
      <c r="G51" s="9"/>
      <c r="H51" s="9"/>
      <c r="I51" s="9"/>
      <c r="J51" s="9">
        <v>283.48500000000001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ht="15.75" thickTop="1" x14ac:dyDescent="0.25">
      <c r="A52" s="4"/>
      <c r="B52" s="56">
        <v>45609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>
        <v>749.96</v>
      </c>
      <c r="N52" s="6">
        <v>682.8</v>
      </c>
      <c r="O52" s="6"/>
      <c r="P52" s="6"/>
      <c r="Q52" s="6">
        <v>693.32749999999999</v>
      </c>
      <c r="R52" s="6">
        <v>750.21428223999999</v>
      </c>
      <c r="S52" s="6"/>
      <c r="T52" s="6"/>
      <c r="U52" s="6"/>
      <c r="V52" s="6"/>
      <c r="W52" s="6"/>
      <c r="X52" s="6"/>
      <c r="Y52" s="6"/>
      <c r="Z52" s="6"/>
      <c r="AA52" s="7"/>
    </row>
    <row r="53" spans="1:27" x14ac:dyDescent="0.25">
      <c r="A53" s="1"/>
      <c r="B53" s="57"/>
      <c r="C53" s="5" t="s">
        <v>28</v>
      </c>
      <c r="D53" s="6">
        <v>38.998794840000002</v>
      </c>
      <c r="E53" s="6">
        <v>56.36</v>
      </c>
      <c r="F53" s="6">
        <v>37.512974110000002</v>
      </c>
      <c r="G53" s="6">
        <v>36.728120650000001</v>
      </c>
      <c r="H53" s="6">
        <v>37.649368940000002</v>
      </c>
      <c r="I53" s="6">
        <v>43.951115430000002</v>
      </c>
      <c r="J53" s="6">
        <v>70.254875139999996</v>
      </c>
      <c r="K53" s="6">
        <v>127.04490959</v>
      </c>
      <c r="L53" s="6">
        <v>168.51</v>
      </c>
      <c r="M53" s="6"/>
      <c r="N53" s="6"/>
      <c r="O53" s="6">
        <v>133.28</v>
      </c>
      <c r="P53" s="6">
        <v>169.61556163</v>
      </c>
      <c r="Q53" s="6"/>
      <c r="R53" s="6"/>
      <c r="S53" s="6">
        <v>356.9</v>
      </c>
      <c r="T53" s="6">
        <v>277.24</v>
      </c>
      <c r="U53" s="6">
        <v>327.66000000000003</v>
      </c>
      <c r="V53" s="6">
        <v>207.98655352</v>
      </c>
      <c r="W53" s="6">
        <v>181.2302439</v>
      </c>
      <c r="X53" s="6">
        <v>99.06233933</v>
      </c>
      <c r="Y53" s="6">
        <v>55.105454549999997</v>
      </c>
      <c r="Z53" s="6">
        <v>45.287102339999997</v>
      </c>
      <c r="AA53" s="7">
        <v>37.646065569999998</v>
      </c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6">
        <v>45610</v>
      </c>
      <c r="C56" s="5" t="s">
        <v>27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456.32499999999999</v>
      </c>
      <c r="P56" s="6">
        <v>411.03500000000003</v>
      </c>
      <c r="Q56" s="6">
        <v>306.99918256000001</v>
      </c>
      <c r="R56" s="6">
        <v>514.52302186999998</v>
      </c>
      <c r="S56" s="6">
        <v>572.09911929999998</v>
      </c>
      <c r="T56" s="6"/>
      <c r="U56" s="6"/>
      <c r="V56" s="6"/>
      <c r="W56" s="6"/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>
        <v>36.08583333</v>
      </c>
      <c r="E57" s="6">
        <v>34.645833330000002</v>
      </c>
      <c r="F57" s="6">
        <v>33.065833329999997</v>
      </c>
      <c r="G57" s="6">
        <v>31.895833329999999</v>
      </c>
      <c r="H57" s="6">
        <v>33.075833330000002</v>
      </c>
      <c r="I57" s="6">
        <v>54.373183019999999</v>
      </c>
      <c r="J57" s="6">
        <v>54.438372090000001</v>
      </c>
      <c r="K57" s="6">
        <v>79.167142859999998</v>
      </c>
      <c r="L57" s="6">
        <v>178.61571429</v>
      </c>
      <c r="M57" s="6"/>
      <c r="N57" s="6"/>
      <c r="O57" s="6"/>
      <c r="P57" s="6"/>
      <c r="Q57" s="6"/>
      <c r="R57" s="6"/>
      <c r="S57" s="6"/>
      <c r="T57" s="6">
        <v>162.47629997000001</v>
      </c>
      <c r="U57" s="6">
        <v>188.61192399999999</v>
      </c>
      <c r="V57" s="6">
        <v>174.28375066000001</v>
      </c>
      <c r="W57" s="6">
        <v>142.89195702999999</v>
      </c>
      <c r="X57" s="6">
        <v>69.045454550000002</v>
      </c>
      <c r="Y57" s="6">
        <v>45.77</v>
      </c>
      <c r="Z57" s="6">
        <v>38.64</v>
      </c>
      <c r="AA57" s="7">
        <v>35.85</v>
      </c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/>
      <c r="J58" s="6"/>
      <c r="K58" s="6"/>
      <c r="L58" s="6"/>
      <c r="M58" s="6">
        <v>212.9</v>
      </c>
      <c r="N58" s="6">
        <v>162.51499999999999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58"/>
      <c r="C59" s="8" t="s">
        <v>30</v>
      </c>
      <c r="D59" s="9"/>
      <c r="E59" s="9"/>
      <c r="F59" s="9"/>
      <c r="G59" s="9"/>
      <c r="H59" s="9"/>
      <c r="I59" s="9"/>
      <c r="J59" s="9"/>
      <c r="K59" s="9"/>
      <c r="L59" s="9"/>
      <c r="M59" s="9">
        <v>638.70000000000005</v>
      </c>
      <c r="N59" s="9">
        <v>487.54500000000002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6">
        <v>45611</v>
      </c>
      <c r="C60" s="5" t="s">
        <v>27</v>
      </c>
      <c r="D60" s="6">
        <v>170.54417527000001</v>
      </c>
      <c r="E60" s="6">
        <v>155.9542515</v>
      </c>
      <c r="F60" s="6">
        <v>144.13499999999999</v>
      </c>
      <c r="G60" s="6"/>
      <c r="H60" s="6"/>
      <c r="I60" s="6"/>
      <c r="J60" s="6"/>
      <c r="K60" s="6">
        <v>255.05</v>
      </c>
      <c r="L60" s="6">
        <v>451.02</v>
      </c>
      <c r="M60" s="6">
        <v>301.53773124999998</v>
      </c>
      <c r="N60" s="6">
        <v>224.12183453</v>
      </c>
      <c r="O60" s="6">
        <v>203.72676430999999</v>
      </c>
      <c r="P60" s="6">
        <v>189.89500000000001</v>
      </c>
      <c r="Q60" s="6">
        <v>216.83472103</v>
      </c>
      <c r="R60" s="6">
        <v>234.97491934999999</v>
      </c>
      <c r="S60" s="6">
        <v>322.92823720000001</v>
      </c>
      <c r="T60" s="6">
        <v>299.63</v>
      </c>
      <c r="U60" s="6">
        <v>311.67</v>
      </c>
      <c r="V60" s="6">
        <v>304.74</v>
      </c>
      <c r="W60" s="6">
        <v>322.62</v>
      </c>
      <c r="X60" s="6">
        <v>303.44</v>
      </c>
      <c r="Y60" s="6">
        <v>270.83</v>
      </c>
      <c r="Z60" s="6">
        <v>254.49</v>
      </c>
      <c r="AA60" s="7">
        <v>204.63456997</v>
      </c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</row>
    <row r="62" spans="1:27" x14ac:dyDescent="0.25">
      <c r="A62" s="1"/>
      <c r="B62" s="57"/>
      <c r="C62" s="5" t="s">
        <v>29</v>
      </c>
      <c r="D62" s="6"/>
      <c r="E62" s="6"/>
      <c r="F62" s="6"/>
      <c r="G62" s="6">
        <v>54.435000000000002</v>
      </c>
      <c r="H62" s="6">
        <v>55.07</v>
      </c>
      <c r="I62" s="6">
        <v>61.335000000000001</v>
      </c>
      <c r="J62" s="6">
        <v>75.474999999999994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58"/>
      <c r="C63" s="8" t="s">
        <v>30</v>
      </c>
      <c r="D63" s="9"/>
      <c r="E63" s="9"/>
      <c r="F63" s="9"/>
      <c r="G63" s="9">
        <v>163.30500000000001</v>
      </c>
      <c r="H63" s="9">
        <v>165.21</v>
      </c>
      <c r="I63" s="9">
        <v>184.005</v>
      </c>
      <c r="J63" s="9">
        <v>226.42500000000001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ht="15.75" thickTop="1" x14ac:dyDescent="0.25">
      <c r="A64" s="4"/>
      <c r="B64" s="56">
        <v>45612</v>
      </c>
      <c r="C64" s="5" t="s">
        <v>27</v>
      </c>
      <c r="D64" s="6">
        <v>195.16707855999999</v>
      </c>
      <c r="E64" s="6">
        <v>182.16284959999999</v>
      </c>
      <c r="F64" s="6">
        <v>158.10815224000001</v>
      </c>
      <c r="G64" s="6">
        <v>185.57</v>
      </c>
      <c r="H64" s="6">
        <v>201.2</v>
      </c>
      <c r="I64" s="6">
        <v>211.44</v>
      </c>
      <c r="J64" s="6">
        <v>274.07</v>
      </c>
      <c r="K64" s="6">
        <v>272.39</v>
      </c>
      <c r="L64" s="6">
        <v>237.09355013999999</v>
      </c>
      <c r="M64" s="6">
        <v>184.50370297000001</v>
      </c>
      <c r="N64" s="6">
        <v>162.17488372</v>
      </c>
      <c r="O64" s="6">
        <v>138.51615384999999</v>
      </c>
      <c r="P64" s="6">
        <v>133.42615384999999</v>
      </c>
      <c r="Q64" s="6">
        <v>147.52983811999999</v>
      </c>
      <c r="R64" s="6">
        <v>199.53577478</v>
      </c>
      <c r="S64" s="6">
        <v>230.35593968000001</v>
      </c>
      <c r="T64" s="6">
        <v>293.60000000000002</v>
      </c>
      <c r="U64" s="6">
        <v>312.5</v>
      </c>
      <c r="V64" s="6"/>
      <c r="W64" s="6"/>
      <c r="X64" s="6"/>
      <c r="Y64" s="6"/>
      <c r="Z64" s="6"/>
      <c r="AA64" s="7"/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>
        <v>115.96</v>
      </c>
      <c r="W65" s="6">
        <v>87.69</v>
      </c>
      <c r="X65" s="6">
        <v>67.86262481</v>
      </c>
      <c r="Y65" s="6">
        <v>100.44</v>
      </c>
      <c r="Z65" s="6">
        <v>89.07</v>
      </c>
      <c r="AA65" s="7">
        <v>66</v>
      </c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6">
        <v>45613</v>
      </c>
      <c r="C68" s="5" t="s">
        <v>27</v>
      </c>
      <c r="D68" s="6">
        <v>182.33</v>
      </c>
      <c r="E68" s="6">
        <v>176.27</v>
      </c>
      <c r="F68" s="6"/>
      <c r="G68" s="6"/>
      <c r="H68" s="6"/>
      <c r="I68" s="6"/>
      <c r="J68" s="6">
        <v>168.36621622000001</v>
      </c>
      <c r="K68" s="6">
        <v>168.30621622000001</v>
      </c>
      <c r="L68" s="6">
        <v>189.33641982</v>
      </c>
      <c r="M68" s="6">
        <v>184.55997063000001</v>
      </c>
      <c r="N68" s="6">
        <v>167.38138031</v>
      </c>
      <c r="O68" s="6"/>
      <c r="P68" s="6"/>
      <c r="Q68" s="6"/>
      <c r="R68" s="6"/>
      <c r="S68" s="6"/>
      <c r="T68" s="6"/>
      <c r="U68" s="6"/>
      <c r="V68" s="6"/>
      <c r="W68" s="6"/>
      <c r="X68" s="6">
        <v>278.71188561999998</v>
      </c>
      <c r="Y68" s="6">
        <v>229.8535013</v>
      </c>
      <c r="Z68" s="6">
        <v>202.02782963000001</v>
      </c>
      <c r="AA68" s="7">
        <v>183.42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53.11</v>
      </c>
      <c r="P69" s="6">
        <v>39.786517449999998</v>
      </c>
      <c r="Q69" s="6">
        <v>37.546165190000004</v>
      </c>
      <c r="R69" s="6">
        <v>38.242857139999998</v>
      </c>
      <c r="S69" s="6">
        <v>39.927142859999996</v>
      </c>
      <c r="T69" s="6">
        <v>57.777276120000003</v>
      </c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/>
      <c r="F70" s="6">
        <v>58.865000000000002</v>
      </c>
      <c r="G70" s="6">
        <v>57.76</v>
      </c>
      <c r="H70" s="6">
        <v>58.45</v>
      </c>
      <c r="I70" s="6">
        <v>64.27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>
        <v>98.724999999999994</v>
      </c>
      <c r="V70" s="6">
        <v>100.005</v>
      </c>
      <c r="W70" s="6">
        <v>90.22</v>
      </c>
      <c r="X70" s="6"/>
      <c r="Y70" s="6"/>
      <c r="Z70" s="6"/>
      <c r="AA70" s="7"/>
    </row>
    <row r="71" spans="1:27" ht="15.75" thickBot="1" x14ac:dyDescent="0.3">
      <c r="A71" s="1"/>
      <c r="B71" s="58"/>
      <c r="C71" s="8" t="s">
        <v>30</v>
      </c>
      <c r="D71" s="9"/>
      <c r="E71" s="9"/>
      <c r="F71" s="9">
        <v>176.595</v>
      </c>
      <c r="G71" s="9">
        <v>173.28</v>
      </c>
      <c r="H71" s="9">
        <v>175.35</v>
      </c>
      <c r="I71" s="9">
        <v>192.81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>
        <v>296.17500000000001</v>
      </c>
      <c r="V71" s="9">
        <v>300.01499999999999</v>
      </c>
      <c r="W71" s="9">
        <v>270.66000000000003</v>
      </c>
      <c r="X71" s="9"/>
      <c r="Y71" s="9"/>
      <c r="Z71" s="9"/>
      <c r="AA71" s="10"/>
    </row>
    <row r="72" spans="1:27" ht="15.75" thickTop="1" x14ac:dyDescent="0.25">
      <c r="A72" s="4"/>
      <c r="B72" s="56">
        <v>45614</v>
      </c>
      <c r="C72" s="5" t="s">
        <v>27</v>
      </c>
      <c r="D72" s="6">
        <v>176.99</v>
      </c>
      <c r="E72" s="6">
        <v>152.42103857999999</v>
      </c>
      <c r="F72" s="6"/>
      <c r="G72" s="6"/>
      <c r="H72" s="6"/>
      <c r="I72" s="6">
        <v>177.42</v>
      </c>
      <c r="J72" s="6">
        <v>258.42</v>
      </c>
      <c r="K72" s="6">
        <v>279.08999999999997</v>
      </c>
      <c r="L72" s="6">
        <v>232.89</v>
      </c>
      <c r="M72" s="6">
        <v>211.71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>
        <v>240.36</v>
      </c>
      <c r="Y72" s="6">
        <v>191.42</v>
      </c>
      <c r="Z72" s="6">
        <v>183.47</v>
      </c>
      <c r="AA72" s="7">
        <v>174.92</v>
      </c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>
        <v>40.770000000000003</v>
      </c>
      <c r="O73" s="6">
        <v>40.1</v>
      </c>
      <c r="P73" s="6">
        <v>41.626579800000002</v>
      </c>
      <c r="Q73" s="6">
        <v>41.914230770000003</v>
      </c>
      <c r="R73" s="6">
        <v>81.861009069999994</v>
      </c>
      <c r="S73" s="6">
        <v>355.32</v>
      </c>
      <c r="T73" s="6">
        <v>400.13</v>
      </c>
      <c r="U73" s="6">
        <v>353.1</v>
      </c>
      <c r="V73" s="6">
        <v>289.47000000000003</v>
      </c>
      <c r="W73" s="6">
        <v>249.67</v>
      </c>
      <c r="X73" s="6"/>
      <c r="Y73" s="6"/>
      <c r="Z73" s="6"/>
      <c r="AA73" s="7"/>
    </row>
    <row r="74" spans="1:27" x14ac:dyDescent="0.25">
      <c r="A74" s="1"/>
      <c r="B74" s="57"/>
      <c r="C74" s="5" t="s">
        <v>29</v>
      </c>
      <c r="D74" s="6"/>
      <c r="E74" s="6"/>
      <c r="F74" s="6">
        <v>45.645000000000003</v>
      </c>
      <c r="G74" s="6">
        <v>38.33</v>
      </c>
      <c r="H74" s="6">
        <v>47.215000000000003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ht="15.75" thickBot="1" x14ac:dyDescent="0.3">
      <c r="A75" s="1"/>
      <c r="B75" s="58"/>
      <c r="C75" s="8" t="s">
        <v>30</v>
      </c>
      <c r="D75" s="9"/>
      <c r="E75" s="9"/>
      <c r="F75" s="9">
        <v>136.935</v>
      </c>
      <c r="G75" s="9">
        <v>114.99</v>
      </c>
      <c r="H75" s="9">
        <v>141.64500000000001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ht="15.75" thickTop="1" x14ac:dyDescent="0.25">
      <c r="A76" s="4"/>
      <c r="B76" s="56">
        <v>45615</v>
      </c>
      <c r="C76" s="5" t="s">
        <v>27</v>
      </c>
      <c r="D76" s="6"/>
      <c r="E76" s="6"/>
      <c r="F76" s="6"/>
      <c r="G76" s="6"/>
      <c r="H76" s="6">
        <v>153.66</v>
      </c>
      <c r="I76" s="6">
        <v>156.27291034000001</v>
      </c>
      <c r="J76" s="6">
        <v>288.75449379999998</v>
      </c>
      <c r="K76" s="6">
        <v>508.78294118000002</v>
      </c>
      <c r="L76" s="6">
        <v>496.10903416999997</v>
      </c>
      <c r="M76" s="6">
        <v>241.40394309999999</v>
      </c>
      <c r="N76" s="6">
        <v>237.80567783000001</v>
      </c>
      <c r="O76" s="6">
        <v>233.82944774000001</v>
      </c>
      <c r="P76" s="6"/>
      <c r="Q76" s="6"/>
      <c r="R76" s="6">
        <v>523.19000000000005</v>
      </c>
      <c r="S76" s="6"/>
      <c r="T76" s="6"/>
      <c r="U76" s="6"/>
      <c r="V76" s="6"/>
      <c r="W76" s="6"/>
      <c r="X76" s="6"/>
      <c r="Y76" s="6"/>
      <c r="Z76" s="6"/>
      <c r="AA76" s="7"/>
    </row>
    <row r="77" spans="1:27" x14ac:dyDescent="0.25">
      <c r="A77" s="1"/>
      <c r="B77" s="57"/>
      <c r="C77" s="5" t="s">
        <v>28</v>
      </c>
      <c r="D77" s="6">
        <v>56.82</v>
      </c>
      <c r="E77" s="6">
        <v>38.913977410000001</v>
      </c>
      <c r="F77" s="6">
        <v>30.825833329999998</v>
      </c>
      <c r="G77" s="6"/>
      <c r="H77" s="6"/>
      <c r="I77" s="6"/>
      <c r="J77" s="6"/>
      <c r="K77" s="6"/>
      <c r="L77" s="6"/>
      <c r="M77" s="6"/>
      <c r="N77" s="6"/>
      <c r="O77" s="6"/>
      <c r="P77" s="6">
        <v>75.930000000000007</v>
      </c>
      <c r="Q77" s="6">
        <v>103.98</v>
      </c>
      <c r="R77" s="6"/>
      <c r="S77" s="6">
        <v>300.04000000000002</v>
      </c>
      <c r="T77" s="6">
        <v>226.91</v>
      </c>
      <c r="U77" s="6">
        <v>162.94</v>
      </c>
      <c r="V77" s="6">
        <v>81.41</v>
      </c>
      <c r="W77" s="6">
        <v>92.33</v>
      </c>
      <c r="X77" s="6">
        <v>60.74</v>
      </c>
      <c r="Y77" s="6">
        <v>57.71</v>
      </c>
      <c r="Z77" s="6">
        <v>55.7</v>
      </c>
      <c r="AA77" s="7">
        <v>46.34</v>
      </c>
    </row>
    <row r="78" spans="1:27" x14ac:dyDescent="0.25">
      <c r="A78" s="1"/>
      <c r="B78" s="57"/>
      <c r="C78" s="5" t="s">
        <v>29</v>
      </c>
      <c r="D78" s="6"/>
      <c r="E78" s="6"/>
      <c r="F78" s="6"/>
      <c r="G78" s="6">
        <v>49.335000000000001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ht="15.75" thickBot="1" x14ac:dyDescent="0.3">
      <c r="A79" s="1"/>
      <c r="B79" s="58"/>
      <c r="C79" s="8" t="s">
        <v>30</v>
      </c>
      <c r="D79" s="9"/>
      <c r="E79" s="9"/>
      <c r="F79" s="9"/>
      <c r="G79" s="9">
        <v>148.005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ht="15.75" thickTop="1" x14ac:dyDescent="0.25">
      <c r="A80" s="4"/>
      <c r="B80" s="56">
        <v>45616</v>
      </c>
      <c r="C80" s="5" t="s">
        <v>27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>
        <v>168.78305953</v>
      </c>
      <c r="Q80" s="6">
        <v>176.96770491999999</v>
      </c>
      <c r="R80" s="6">
        <v>207.72</v>
      </c>
      <c r="S80" s="6"/>
      <c r="T80" s="6"/>
      <c r="U80" s="6"/>
      <c r="V80" s="6"/>
      <c r="W80" s="6"/>
      <c r="X80" s="6"/>
      <c r="Y80" s="6"/>
      <c r="Z80" s="6"/>
      <c r="AA80" s="7"/>
    </row>
    <row r="81" spans="1:27" x14ac:dyDescent="0.25">
      <c r="A81" s="1"/>
      <c r="B81" s="57"/>
      <c r="C81" s="5" t="s">
        <v>28</v>
      </c>
      <c r="D81" s="6">
        <v>55.59</v>
      </c>
      <c r="E81" s="6">
        <v>31.36604685</v>
      </c>
      <c r="F81" s="6">
        <v>28.65583333</v>
      </c>
      <c r="G81" s="6">
        <v>25.195833329999999</v>
      </c>
      <c r="H81" s="6">
        <v>25.345833330000001</v>
      </c>
      <c r="I81" s="6">
        <v>29.875</v>
      </c>
      <c r="J81" s="6">
        <v>62.14392222</v>
      </c>
      <c r="K81" s="6">
        <v>69.72</v>
      </c>
      <c r="L81" s="6">
        <v>69.514609280000002</v>
      </c>
      <c r="M81" s="6">
        <v>57.151461589999997</v>
      </c>
      <c r="N81" s="6">
        <v>44.873194750000003</v>
      </c>
      <c r="O81" s="6">
        <v>40.715833330000002</v>
      </c>
      <c r="P81" s="6"/>
      <c r="Q81" s="6"/>
      <c r="R81" s="6"/>
      <c r="S81" s="6">
        <v>67.240475849999996</v>
      </c>
      <c r="T81" s="6">
        <v>71.029179150000004</v>
      </c>
      <c r="U81" s="6">
        <v>67.029928729999995</v>
      </c>
      <c r="V81" s="6">
        <v>63.748763250000003</v>
      </c>
      <c r="W81" s="6">
        <v>55.817594659999997</v>
      </c>
      <c r="X81" s="6">
        <v>48.525426359999997</v>
      </c>
      <c r="Y81" s="6">
        <v>47.80133593</v>
      </c>
      <c r="Z81" s="6">
        <v>41.814061930000001</v>
      </c>
      <c r="AA81" s="7">
        <v>34.752252380000002</v>
      </c>
    </row>
    <row r="82" spans="1:27" x14ac:dyDescent="0.25">
      <c r="A82" s="1"/>
      <c r="B82" s="57"/>
      <c r="C82" s="5" t="s">
        <v>29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45617</v>
      </c>
      <c r="C84" s="5" t="s">
        <v>27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7"/>
    </row>
    <row r="85" spans="1:27" x14ac:dyDescent="0.25">
      <c r="A85" s="1"/>
      <c r="B85" s="57"/>
      <c r="C85" s="5" t="s">
        <v>28</v>
      </c>
      <c r="D85" s="6">
        <v>35.461873949999998</v>
      </c>
      <c r="E85" s="6">
        <v>27.26583333</v>
      </c>
      <c r="F85" s="6">
        <v>26.18516129</v>
      </c>
      <c r="G85" s="6">
        <v>25.395161290000001</v>
      </c>
      <c r="H85" s="6">
        <v>25.41516129</v>
      </c>
      <c r="I85" s="6">
        <v>32.674999999999997</v>
      </c>
      <c r="J85" s="6">
        <v>58.397717640000003</v>
      </c>
      <c r="K85" s="6">
        <v>61.47659092</v>
      </c>
      <c r="L85" s="6">
        <v>58.292631579999998</v>
      </c>
      <c r="M85" s="6">
        <v>63.855614969999998</v>
      </c>
      <c r="N85" s="6">
        <v>38.585000000000001</v>
      </c>
      <c r="O85" s="6">
        <v>35.02636364</v>
      </c>
      <c r="P85" s="6">
        <v>34.604230770000001</v>
      </c>
      <c r="Q85" s="6">
        <v>44.320924429999998</v>
      </c>
      <c r="R85" s="6">
        <v>54.578879630000003</v>
      </c>
      <c r="S85" s="6">
        <v>75.924122609999998</v>
      </c>
      <c r="T85" s="6">
        <v>179.00974643000001</v>
      </c>
      <c r="U85" s="6">
        <v>188.28120332</v>
      </c>
      <c r="V85" s="6">
        <v>106.3287105</v>
      </c>
      <c r="W85" s="6">
        <v>75.183489059999999</v>
      </c>
      <c r="X85" s="6">
        <v>54.695217390000003</v>
      </c>
      <c r="Y85" s="6">
        <v>43.622941179999998</v>
      </c>
      <c r="Z85" s="6">
        <v>37.366065570000004</v>
      </c>
      <c r="AA85" s="7">
        <v>32.5</v>
      </c>
    </row>
    <row r="86" spans="1:27" x14ac:dyDescent="0.25">
      <c r="A86" s="1"/>
      <c r="B86" s="57"/>
      <c r="C86" s="5" t="s">
        <v>29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ht="15.75" thickTop="1" x14ac:dyDescent="0.25">
      <c r="A88" s="4"/>
      <c r="B88" s="56">
        <v>45618</v>
      </c>
      <c r="C88" s="5" t="s">
        <v>27</v>
      </c>
      <c r="D88" s="6"/>
      <c r="E88" s="6"/>
      <c r="F88" s="6"/>
      <c r="G88" s="6"/>
      <c r="H88" s="6"/>
      <c r="I88" s="6"/>
      <c r="J88" s="6"/>
      <c r="K88" s="6"/>
      <c r="L88" s="6">
        <v>239.55</v>
      </c>
      <c r="M88" s="6">
        <v>210.02332068000001</v>
      </c>
      <c r="N88" s="6">
        <v>181.50662921</v>
      </c>
      <c r="O88" s="6">
        <v>167.06530864000001</v>
      </c>
      <c r="P88" s="6">
        <v>161.99217146999999</v>
      </c>
      <c r="Q88" s="6">
        <v>182.49</v>
      </c>
      <c r="R88" s="6"/>
      <c r="S88" s="6"/>
      <c r="T88" s="6"/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>
        <v>58.61</v>
      </c>
      <c r="E89" s="6"/>
      <c r="F89" s="6"/>
      <c r="G89" s="6"/>
      <c r="H89" s="6"/>
      <c r="I89" s="6">
        <v>29.405000000000001</v>
      </c>
      <c r="J89" s="6">
        <v>67.51086694</v>
      </c>
      <c r="K89" s="6">
        <v>74.927393289999998</v>
      </c>
      <c r="L89" s="6"/>
      <c r="M89" s="6"/>
      <c r="N89" s="6"/>
      <c r="O89" s="6"/>
      <c r="P89" s="6"/>
      <c r="Q89" s="6"/>
      <c r="R89" s="6">
        <v>68.44</v>
      </c>
      <c r="S89" s="6">
        <v>77.81</v>
      </c>
      <c r="T89" s="6">
        <v>82.79</v>
      </c>
      <c r="U89" s="6">
        <v>62.336543020000001</v>
      </c>
      <c r="V89" s="6">
        <v>53.745103059999998</v>
      </c>
      <c r="W89" s="6">
        <v>48.213222649999999</v>
      </c>
      <c r="X89" s="6">
        <v>50.565222560000002</v>
      </c>
      <c r="Y89" s="6">
        <v>40.9437359</v>
      </c>
      <c r="Z89" s="6">
        <v>33.834781929999998</v>
      </c>
      <c r="AA89" s="7">
        <v>24.106341459999999</v>
      </c>
    </row>
    <row r="90" spans="1:27" x14ac:dyDescent="0.25">
      <c r="A90" s="1"/>
      <c r="B90" s="57"/>
      <c r="C90" s="5" t="s">
        <v>29</v>
      </c>
      <c r="D90" s="6"/>
      <c r="E90" s="6">
        <v>53.715000000000003</v>
      </c>
      <c r="F90" s="6">
        <v>49.524999999999999</v>
      </c>
      <c r="G90" s="6">
        <v>46.48</v>
      </c>
      <c r="H90" s="6">
        <v>45.615000000000002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58"/>
      <c r="C91" s="8" t="s">
        <v>30</v>
      </c>
      <c r="D91" s="9"/>
      <c r="E91" s="9">
        <v>161.14500000000001</v>
      </c>
      <c r="F91" s="9">
        <v>148.57499999999999</v>
      </c>
      <c r="G91" s="9">
        <v>139.44</v>
      </c>
      <c r="H91" s="9">
        <v>136.845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6">
        <v>45619</v>
      </c>
      <c r="C92" s="5" t="s">
        <v>27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>
        <v>244.88</v>
      </c>
      <c r="X92" s="6"/>
      <c r="Y92" s="6"/>
      <c r="Z92" s="6"/>
      <c r="AA92" s="7"/>
    </row>
    <row r="93" spans="1:27" x14ac:dyDescent="0.25">
      <c r="A93" s="1"/>
      <c r="B93" s="57"/>
      <c r="C93" s="5" t="s">
        <v>28</v>
      </c>
      <c r="D93" s="6">
        <v>28.554444440000001</v>
      </c>
      <c r="E93" s="6">
        <v>26.064444439999999</v>
      </c>
      <c r="F93" s="6">
        <v>24.273548389999998</v>
      </c>
      <c r="G93" s="6">
        <v>25.173548390000001</v>
      </c>
      <c r="H93" s="6">
        <v>24.343548389999999</v>
      </c>
      <c r="I93" s="6">
        <v>26.734444440000001</v>
      </c>
      <c r="J93" s="6">
        <v>31.824444440000001</v>
      </c>
      <c r="K93" s="6">
        <v>34.064444440000003</v>
      </c>
      <c r="L93" s="6">
        <v>32.86444444</v>
      </c>
      <c r="M93" s="6">
        <v>25.884644699999999</v>
      </c>
      <c r="N93" s="6">
        <v>24.154444439999999</v>
      </c>
      <c r="O93" s="6">
        <v>23.00444444</v>
      </c>
      <c r="P93" s="6">
        <v>22.384444439999999</v>
      </c>
      <c r="Q93" s="6">
        <v>26.36444444</v>
      </c>
      <c r="R93" s="6">
        <v>32.594444439999997</v>
      </c>
      <c r="S93" s="6">
        <v>41.037272729999998</v>
      </c>
      <c r="T93" s="6">
        <v>48.828644070000003</v>
      </c>
      <c r="U93" s="6">
        <v>84.08</v>
      </c>
      <c r="V93" s="6">
        <v>89.45</v>
      </c>
      <c r="W93" s="6"/>
      <c r="X93" s="6">
        <v>79.92</v>
      </c>
      <c r="Y93" s="6">
        <v>66.03</v>
      </c>
      <c r="Z93" s="6">
        <v>56.63</v>
      </c>
      <c r="AA93" s="7">
        <v>51.32</v>
      </c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45620</v>
      </c>
      <c r="C96" s="5" t="s">
        <v>27</v>
      </c>
      <c r="D96" s="6"/>
      <c r="E96" s="6"/>
      <c r="F96" s="6"/>
      <c r="G96" s="6"/>
      <c r="H96" s="6"/>
      <c r="I96" s="6"/>
      <c r="J96" s="6">
        <v>116.96702703</v>
      </c>
      <c r="K96" s="6">
        <v>129.34702702999999</v>
      </c>
      <c r="L96" s="6"/>
      <c r="M96" s="6"/>
      <c r="N96" s="6"/>
      <c r="O96" s="6"/>
      <c r="P96" s="6"/>
      <c r="Q96" s="6"/>
      <c r="R96" s="6"/>
      <c r="S96" s="6"/>
      <c r="T96" s="6">
        <v>279.36567164000002</v>
      </c>
      <c r="U96" s="6">
        <v>271.82662813000002</v>
      </c>
      <c r="V96" s="6">
        <v>306.33947776000002</v>
      </c>
      <c r="W96" s="6">
        <v>285.79341084999999</v>
      </c>
      <c r="X96" s="6">
        <v>285.98538071000002</v>
      </c>
      <c r="Y96" s="6">
        <v>223.67773438</v>
      </c>
      <c r="Z96" s="6">
        <v>203.1320202</v>
      </c>
      <c r="AA96" s="7">
        <v>155.41146341000001</v>
      </c>
    </row>
    <row r="97" spans="1:27" x14ac:dyDescent="0.25">
      <c r="A97" s="1"/>
      <c r="B97" s="57"/>
      <c r="C97" s="5" t="s">
        <v>28</v>
      </c>
      <c r="D97" s="6">
        <v>28.53</v>
      </c>
      <c r="E97" s="6">
        <v>21.2</v>
      </c>
      <c r="F97" s="6"/>
      <c r="G97" s="6"/>
      <c r="H97" s="6">
        <v>17.835161289999999</v>
      </c>
      <c r="I97" s="6">
        <v>23.215161290000001</v>
      </c>
      <c r="J97" s="6"/>
      <c r="K97" s="6"/>
      <c r="L97" s="6">
        <v>32.152009399999997</v>
      </c>
      <c r="M97" s="6">
        <v>31.204883339999999</v>
      </c>
      <c r="N97" s="6">
        <v>25.245161289999999</v>
      </c>
      <c r="O97" s="6">
        <v>25.245161289999999</v>
      </c>
      <c r="P97" s="6">
        <v>27.195161290000001</v>
      </c>
      <c r="Q97" s="6">
        <v>28.604769019999999</v>
      </c>
      <c r="R97" s="6">
        <v>35.544581669999999</v>
      </c>
      <c r="S97" s="6">
        <v>43.32</v>
      </c>
      <c r="T97" s="6"/>
      <c r="U97" s="6"/>
      <c r="V97" s="6"/>
      <c r="W97" s="6"/>
      <c r="X97" s="6"/>
      <c r="Y97" s="6"/>
      <c r="Z97" s="6"/>
      <c r="AA97" s="7"/>
    </row>
    <row r="98" spans="1:27" x14ac:dyDescent="0.25">
      <c r="A98" s="1"/>
      <c r="B98" s="57"/>
      <c r="C98" s="5" t="s">
        <v>29</v>
      </c>
      <c r="D98" s="6"/>
      <c r="E98" s="6"/>
      <c r="F98" s="6">
        <v>29.41</v>
      </c>
      <c r="G98" s="6">
        <v>27.55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/>
      <c r="F99" s="9">
        <v>88.23</v>
      </c>
      <c r="G99" s="9">
        <v>82.65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6">
        <v>45621</v>
      </c>
      <c r="C100" s="5" t="s">
        <v>27</v>
      </c>
      <c r="D100" s="6"/>
      <c r="E100" s="6"/>
      <c r="F100" s="6"/>
      <c r="G100" s="6"/>
      <c r="H100" s="6"/>
      <c r="I100" s="6"/>
      <c r="J100" s="6">
        <v>294.02999999999997</v>
      </c>
      <c r="K100" s="6">
        <v>258.83205127999997</v>
      </c>
      <c r="L100" s="6">
        <v>254.9</v>
      </c>
      <c r="M100" s="6">
        <v>163.15121658000001</v>
      </c>
      <c r="N100" s="6">
        <v>107.60747092</v>
      </c>
      <c r="O100" s="6"/>
      <c r="P100" s="6"/>
      <c r="Q100" s="6"/>
      <c r="R100" s="6"/>
      <c r="S100" s="6">
        <v>279.72000000000003</v>
      </c>
      <c r="T100" s="6">
        <v>388.91</v>
      </c>
      <c r="U100" s="6">
        <v>402.96</v>
      </c>
      <c r="V100" s="6">
        <v>339.53</v>
      </c>
      <c r="W100" s="6">
        <v>290.16000000000003</v>
      </c>
      <c r="X100" s="6">
        <v>267.27</v>
      </c>
      <c r="Y100" s="6">
        <v>239.72</v>
      </c>
      <c r="Z100" s="6">
        <v>209.25</v>
      </c>
      <c r="AA100" s="7">
        <v>177.47</v>
      </c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>
        <v>62.66</v>
      </c>
      <c r="J101" s="6"/>
      <c r="K101" s="6"/>
      <c r="L101" s="6"/>
      <c r="M101" s="6"/>
      <c r="N101" s="6"/>
      <c r="O101" s="6"/>
      <c r="P101" s="6">
        <v>26.035833329999999</v>
      </c>
      <c r="Q101" s="6">
        <v>36.626432360000003</v>
      </c>
      <c r="R101" s="6">
        <v>41.425454549999998</v>
      </c>
      <c r="S101" s="6"/>
      <c r="T101" s="6"/>
      <c r="U101" s="6"/>
      <c r="V101" s="6"/>
      <c r="W101" s="6"/>
      <c r="X101" s="6"/>
      <c r="Y101" s="6"/>
      <c r="Z101" s="6"/>
      <c r="AA101" s="7"/>
    </row>
    <row r="102" spans="1:27" x14ac:dyDescent="0.25">
      <c r="A102" s="1"/>
      <c r="B102" s="57"/>
      <c r="C102" s="5" t="s">
        <v>29</v>
      </c>
      <c r="D102" s="6">
        <v>48.5</v>
      </c>
      <c r="E102" s="6">
        <v>47.74</v>
      </c>
      <c r="F102" s="6">
        <v>42.49</v>
      </c>
      <c r="G102" s="6">
        <v>38.479999999999997</v>
      </c>
      <c r="H102" s="6">
        <v>43.604999999999997</v>
      </c>
      <c r="I102" s="6"/>
      <c r="J102" s="6"/>
      <c r="K102" s="6"/>
      <c r="L102" s="6"/>
      <c r="M102" s="6"/>
      <c r="N102" s="6"/>
      <c r="O102" s="6">
        <v>41.9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ht="15.75" thickBot="1" x14ac:dyDescent="0.3">
      <c r="A103" s="1"/>
      <c r="B103" s="58"/>
      <c r="C103" s="8" t="s">
        <v>30</v>
      </c>
      <c r="D103" s="9">
        <v>145.5</v>
      </c>
      <c r="E103" s="9">
        <v>143.22</v>
      </c>
      <c r="F103" s="9">
        <v>127.47</v>
      </c>
      <c r="G103" s="9">
        <v>115.44</v>
      </c>
      <c r="H103" s="9">
        <v>130.815</v>
      </c>
      <c r="I103" s="9"/>
      <c r="J103" s="9"/>
      <c r="K103" s="9"/>
      <c r="L103" s="9"/>
      <c r="M103" s="9"/>
      <c r="N103" s="9"/>
      <c r="O103" s="9">
        <v>125.7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ht="15.75" thickTop="1" x14ac:dyDescent="0.25">
      <c r="A104" s="4"/>
      <c r="B104" s="56">
        <v>45622</v>
      </c>
      <c r="C104" s="5" t="s">
        <v>27</v>
      </c>
      <c r="D104" s="6">
        <v>157.13999999999999</v>
      </c>
      <c r="E104" s="6"/>
      <c r="F104" s="6"/>
      <c r="G104" s="6"/>
      <c r="H104" s="6"/>
      <c r="I104" s="6">
        <v>151.67556284</v>
      </c>
      <c r="J104" s="6">
        <v>215.83302419</v>
      </c>
      <c r="K104" s="6">
        <v>238.16825872000001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7">
        <v>159.27666667</v>
      </c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>
        <v>72.595365790000002</v>
      </c>
      <c r="M105" s="6">
        <v>42.396341460000002</v>
      </c>
      <c r="N105" s="6">
        <v>40.606341460000003</v>
      </c>
      <c r="O105" s="6">
        <v>50.22347637</v>
      </c>
      <c r="P105" s="6">
        <v>51.126544920000001</v>
      </c>
      <c r="Q105" s="6">
        <v>43.996341459999996</v>
      </c>
      <c r="R105" s="6">
        <v>51.536341460000003</v>
      </c>
      <c r="S105" s="6">
        <v>58.596086960000001</v>
      </c>
      <c r="T105" s="6">
        <v>64.086086960000003</v>
      </c>
      <c r="U105" s="6">
        <v>98.97</v>
      </c>
      <c r="V105" s="6">
        <v>89.59</v>
      </c>
      <c r="W105" s="6">
        <v>89.74</v>
      </c>
      <c r="X105" s="6">
        <v>85.5</v>
      </c>
      <c r="Y105" s="6">
        <v>75.83</v>
      </c>
      <c r="Z105" s="6">
        <v>53.162090229999997</v>
      </c>
      <c r="AA105" s="7"/>
    </row>
    <row r="106" spans="1:27" x14ac:dyDescent="0.25">
      <c r="A106" s="1"/>
      <c r="B106" s="57"/>
      <c r="C106" s="5" t="s">
        <v>29</v>
      </c>
      <c r="D106" s="6"/>
      <c r="E106" s="6">
        <v>52.46</v>
      </c>
      <c r="F106" s="6">
        <v>51.094999999999999</v>
      </c>
      <c r="G106" s="6">
        <v>51.8</v>
      </c>
      <c r="H106" s="6">
        <v>50.2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>
        <v>157.38</v>
      </c>
      <c r="F107" s="9">
        <v>153.285</v>
      </c>
      <c r="G107" s="9">
        <v>155.4</v>
      </c>
      <c r="H107" s="9">
        <v>150.6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6">
        <v>45623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>
        <v>170.97696970000001</v>
      </c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>
        <v>36.215833330000002</v>
      </c>
      <c r="I109" s="6">
        <v>40.885833329999997</v>
      </c>
      <c r="J109" s="6">
        <v>47.595833329999998</v>
      </c>
      <c r="K109" s="6">
        <v>60.519439910000003</v>
      </c>
      <c r="L109" s="6">
        <v>70.163473179999997</v>
      </c>
      <c r="M109" s="6">
        <v>67.735438040000005</v>
      </c>
      <c r="N109" s="6">
        <v>55.281630919999998</v>
      </c>
      <c r="O109" s="6">
        <v>54.766831740000001</v>
      </c>
      <c r="P109" s="6">
        <v>50.735197110000001</v>
      </c>
      <c r="Q109" s="6">
        <v>55.403532550000001</v>
      </c>
      <c r="R109" s="6">
        <v>60.750117520000003</v>
      </c>
      <c r="S109" s="6">
        <v>64.259185160000001</v>
      </c>
      <c r="T109" s="6">
        <v>85.960231120000003</v>
      </c>
      <c r="U109" s="6">
        <v>77.977652699999993</v>
      </c>
      <c r="V109" s="6">
        <v>74.124682440000001</v>
      </c>
      <c r="W109" s="6">
        <v>69.620222330000004</v>
      </c>
      <c r="X109" s="6">
        <v>66.49038831</v>
      </c>
      <c r="Y109" s="6">
        <v>47.73</v>
      </c>
      <c r="Z109" s="6">
        <v>42.64</v>
      </c>
      <c r="AA109" s="7"/>
    </row>
    <row r="110" spans="1:27" x14ac:dyDescent="0.25">
      <c r="A110" s="1"/>
      <c r="B110" s="57"/>
      <c r="C110" s="5" t="s">
        <v>29</v>
      </c>
      <c r="D110" s="6">
        <v>59.115000000000002</v>
      </c>
      <c r="E110" s="6">
        <v>57.66</v>
      </c>
      <c r="F110" s="6">
        <v>56.234999999999999</v>
      </c>
      <c r="G110" s="6">
        <v>57.365000000000002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>
        <v>177.345</v>
      </c>
      <c r="E111" s="9">
        <v>172.98</v>
      </c>
      <c r="F111" s="9">
        <v>168.70500000000001</v>
      </c>
      <c r="G111" s="9">
        <v>172.095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6">
        <v>45624</v>
      </c>
      <c r="C112" s="5" t="s">
        <v>27</v>
      </c>
      <c r="D112" s="6"/>
      <c r="E112" s="6"/>
      <c r="F112" s="6"/>
      <c r="G112" s="6"/>
      <c r="H112" s="6"/>
      <c r="I112" s="6"/>
      <c r="J112" s="6"/>
      <c r="K112" s="6"/>
      <c r="L112" s="6"/>
      <c r="M112" s="6">
        <v>254.12</v>
      </c>
      <c r="N112" s="6">
        <v>210.73546444999999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7"/>
    </row>
    <row r="113" spans="1:27" x14ac:dyDescent="0.25">
      <c r="A113" s="1"/>
      <c r="B113" s="57"/>
      <c r="C113" s="5" t="s">
        <v>28</v>
      </c>
      <c r="D113" s="6">
        <v>60.3</v>
      </c>
      <c r="E113" s="6">
        <v>37.18673192</v>
      </c>
      <c r="F113" s="6">
        <v>30.837520659999999</v>
      </c>
      <c r="G113" s="6">
        <v>30.535833329999999</v>
      </c>
      <c r="H113" s="6">
        <v>33.97583333</v>
      </c>
      <c r="I113" s="6">
        <v>43.47986092</v>
      </c>
      <c r="J113" s="6">
        <v>51.789512199999997</v>
      </c>
      <c r="K113" s="6">
        <v>69.340498960000005</v>
      </c>
      <c r="L113" s="6">
        <v>61.76714286</v>
      </c>
      <c r="M113" s="6"/>
      <c r="N113" s="6"/>
      <c r="O113" s="6">
        <v>44.795833330000001</v>
      </c>
      <c r="P113" s="6">
        <v>50.272905979999997</v>
      </c>
      <c r="Q113" s="6">
        <v>52.526619840000002</v>
      </c>
      <c r="R113" s="6">
        <v>66.498635199999995</v>
      </c>
      <c r="S113" s="6">
        <v>59.372756180000003</v>
      </c>
      <c r="T113" s="6">
        <v>54.917917119999998</v>
      </c>
      <c r="U113" s="6">
        <v>59.825936259999999</v>
      </c>
      <c r="V113" s="6">
        <v>57.935951889999998</v>
      </c>
      <c r="W113" s="6">
        <v>55.413653779999997</v>
      </c>
      <c r="X113" s="6">
        <v>49.703897570000002</v>
      </c>
      <c r="Y113" s="6">
        <v>40.065833329999997</v>
      </c>
      <c r="Z113" s="6">
        <v>36.795833330000001</v>
      </c>
      <c r="AA113" s="7">
        <v>33.925833330000003</v>
      </c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58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6">
        <v>45625</v>
      </c>
      <c r="C116" s="5" t="s">
        <v>27</v>
      </c>
      <c r="D116" s="6"/>
      <c r="E116" s="6"/>
      <c r="F116" s="6"/>
      <c r="G116" s="6"/>
      <c r="H116" s="6"/>
      <c r="I116" s="6"/>
      <c r="J116" s="6"/>
      <c r="K116" s="6"/>
      <c r="L116" s="6"/>
      <c r="M116" s="6">
        <v>244.82</v>
      </c>
      <c r="N116" s="6">
        <v>203.03531049</v>
      </c>
      <c r="O116" s="6">
        <v>180.6347997</v>
      </c>
      <c r="P116" s="6">
        <v>170.83014706</v>
      </c>
      <c r="Q116" s="6">
        <v>173.91278259000001</v>
      </c>
      <c r="R116" s="6">
        <v>213.87</v>
      </c>
      <c r="S116" s="6"/>
      <c r="T116" s="6"/>
      <c r="U116" s="6"/>
      <c r="V116" s="6"/>
      <c r="W116" s="6"/>
      <c r="X116" s="6"/>
      <c r="Y116" s="6"/>
      <c r="Z116" s="6"/>
      <c r="AA116" s="7"/>
    </row>
    <row r="117" spans="1:27" x14ac:dyDescent="0.25">
      <c r="A117" s="1"/>
      <c r="B117" s="57"/>
      <c r="C117" s="5" t="s">
        <v>28</v>
      </c>
      <c r="D117" s="6">
        <v>33.235833329999998</v>
      </c>
      <c r="E117" s="6">
        <v>32.245833330000004</v>
      </c>
      <c r="F117" s="6">
        <v>31.185833330000001</v>
      </c>
      <c r="G117" s="6">
        <v>31.145833329999999</v>
      </c>
      <c r="H117" s="6">
        <v>32.025833329999998</v>
      </c>
      <c r="I117" s="6">
        <v>35.025833329999998</v>
      </c>
      <c r="J117" s="6">
        <v>42.88898305</v>
      </c>
      <c r="K117" s="6">
        <v>64.866543030000003</v>
      </c>
      <c r="L117" s="6">
        <v>54.415999999999997</v>
      </c>
      <c r="M117" s="6"/>
      <c r="N117" s="6"/>
      <c r="O117" s="6"/>
      <c r="P117" s="6"/>
      <c r="Q117" s="6"/>
      <c r="R117" s="6"/>
      <c r="S117" s="6">
        <v>80.09</v>
      </c>
      <c r="T117" s="6">
        <v>76.518699780000006</v>
      </c>
      <c r="U117" s="6">
        <v>73.148114800000002</v>
      </c>
      <c r="V117" s="6">
        <v>73.549192950000005</v>
      </c>
      <c r="W117" s="6">
        <v>73.477045390000001</v>
      </c>
      <c r="X117" s="6">
        <v>50.517049129999997</v>
      </c>
      <c r="Y117" s="6">
        <v>40.144026449999998</v>
      </c>
      <c r="Z117" s="6">
        <v>43.518496130000003</v>
      </c>
      <c r="AA117" s="7">
        <v>54.31</v>
      </c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6">
        <v>45626</v>
      </c>
      <c r="C120" s="5" t="s">
        <v>27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>
        <v>148.36848681000001</v>
      </c>
      <c r="P120" s="6"/>
      <c r="Q120" s="6">
        <v>148.55179294000001</v>
      </c>
      <c r="R120" s="6">
        <v>154.03188678999999</v>
      </c>
      <c r="S120" s="6"/>
      <c r="T120" s="6"/>
      <c r="U120" s="6"/>
      <c r="V120" s="6"/>
      <c r="W120" s="6"/>
      <c r="X120" s="6"/>
      <c r="Y120" s="6"/>
      <c r="Z120" s="6"/>
      <c r="AA120" s="7"/>
    </row>
    <row r="121" spans="1:27" x14ac:dyDescent="0.25">
      <c r="A121" s="1"/>
      <c r="B121" s="57"/>
      <c r="C121" s="5" t="s">
        <v>28</v>
      </c>
      <c r="D121" s="6">
        <v>32.926341460000003</v>
      </c>
      <c r="E121" s="6">
        <v>30.946341459999999</v>
      </c>
      <c r="F121" s="6"/>
      <c r="G121" s="6">
        <v>30.82</v>
      </c>
      <c r="H121" s="6">
        <v>31.13</v>
      </c>
      <c r="I121" s="6"/>
      <c r="J121" s="6"/>
      <c r="K121" s="6"/>
      <c r="L121" s="6"/>
      <c r="M121" s="6">
        <v>38.506341460000002</v>
      </c>
      <c r="N121" s="6">
        <v>34.896341460000002</v>
      </c>
      <c r="O121" s="6"/>
      <c r="P121" s="6"/>
      <c r="Q121" s="6"/>
      <c r="R121" s="6"/>
      <c r="S121" s="6">
        <v>69.33</v>
      </c>
      <c r="T121" s="6">
        <v>56.782833009999997</v>
      </c>
      <c r="U121" s="6">
        <v>52.661188629999998</v>
      </c>
      <c r="V121" s="6">
        <v>49.78819257</v>
      </c>
      <c r="W121" s="6">
        <v>48.154528890000002</v>
      </c>
      <c r="X121" s="6">
        <v>37.496341459999996</v>
      </c>
      <c r="Y121" s="6">
        <v>34.666341459999998</v>
      </c>
      <c r="Z121" s="6">
        <v>34.576341460000002</v>
      </c>
      <c r="AA121" s="7">
        <v>32.146341460000002</v>
      </c>
    </row>
    <row r="122" spans="1:27" x14ac:dyDescent="0.25">
      <c r="A122" s="1"/>
      <c r="B122" s="57"/>
      <c r="C122" s="5" t="s">
        <v>29</v>
      </c>
      <c r="D122" s="6"/>
      <c r="E122" s="6"/>
      <c r="F122" s="6">
        <v>51.64</v>
      </c>
      <c r="G122" s="6"/>
      <c r="H122" s="6"/>
      <c r="I122" s="6">
        <v>52.085000000000001</v>
      </c>
      <c r="J122" s="6">
        <v>56.524999999999999</v>
      </c>
      <c r="K122" s="6">
        <v>65.875</v>
      </c>
      <c r="L122" s="6">
        <v>71.055000000000007</v>
      </c>
      <c r="M122" s="6"/>
      <c r="N122" s="6"/>
      <c r="O122" s="6"/>
      <c r="P122" s="6">
        <v>55.96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>
        <v>154.91999999999999</v>
      </c>
      <c r="G123" s="9"/>
      <c r="H123" s="9"/>
      <c r="I123" s="9">
        <v>156.255</v>
      </c>
      <c r="J123" s="9">
        <v>169.57499999999999</v>
      </c>
      <c r="K123" s="9">
        <v>197.625</v>
      </c>
      <c r="L123" s="9">
        <v>213.16499999999999</v>
      </c>
      <c r="M123" s="9"/>
      <c r="N123" s="9"/>
      <c r="O123" s="9"/>
      <c r="P123" s="9">
        <v>167.88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31</v>
      </c>
      <c r="B1" s="15" t="s">
        <v>32</v>
      </c>
      <c r="C1" s="15" t="s">
        <v>33</v>
      </c>
      <c r="D1" s="16" t="s">
        <v>34</v>
      </c>
    </row>
    <row r="2" spans="1:4" ht="15.75" x14ac:dyDescent="0.25">
      <c r="A2" s="17">
        <v>45597</v>
      </c>
      <c r="B2" s="18" t="s">
        <v>35</v>
      </c>
      <c r="C2" s="18">
        <v>1</v>
      </c>
      <c r="D2" s="19">
        <v>61.494999999999997</v>
      </c>
    </row>
    <row r="3" spans="1:4" ht="15.75" x14ac:dyDescent="0.25">
      <c r="A3" s="17">
        <v>45598</v>
      </c>
      <c r="B3" s="18" t="s">
        <v>35</v>
      </c>
      <c r="C3" s="18">
        <v>1</v>
      </c>
      <c r="D3" s="19">
        <v>61.494999999999997</v>
      </c>
    </row>
    <row r="4" spans="1:4" ht="15.75" x14ac:dyDescent="0.25">
      <c r="A4" s="17">
        <v>45599</v>
      </c>
      <c r="B4" s="18" t="s">
        <v>35</v>
      </c>
      <c r="C4" s="18">
        <v>1</v>
      </c>
      <c r="D4" s="19">
        <v>61.494999999999997</v>
      </c>
    </row>
    <row r="5" spans="1:4" ht="15.75" x14ac:dyDescent="0.25">
      <c r="A5" s="17">
        <v>45600</v>
      </c>
      <c r="B5" s="18" t="s">
        <v>35</v>
      </c>
      <c r="C5" s="18">
        <v>1</v>
      </c>
      <c r="D5" s="19">
        <v>61.494999999999997</v>
      </c>
    </row>
    <row r="6" spans="1:4" ht="15.75" x14ac:dyDescent="0.25">
      <c r="A6" s="17">
        <v>45601</v>
      </c>
      <c r="B6" s="18" t="s">
        <v>35</v>
      </c>
      <c r="C6" s="18">
        <v>1</v>
      </c>
      <c r="D6" s="19">
        <v>61.494999999999997</v>
      </c>
    </row>
    <row r="7" spans="1:4" ht="15.75" x14ac:dyDescent="0.25">
      <c r="A7" s="17">
        <v>45602</v>
      </c>
      <c r="B7" s="18" t="s">
        <v>35</v>
      </c>
      <c r="C7" s="18">
        <v>1</v>
      </c>
      <c r="D7" s="19">
        <v>61.494999999999997</v>
      </c>
    </row>
    <row r="8" spans="1:4" ht="15.75" x14ac:dyDescent="0.25">
      <c r="A8" s="17">
        <v>45603</v>
      </c>
      <c r="B8" s="18" t="s">
        <v>35</v>
      </c>
      <c r="C8" s="18">
        <v>1</v>
      </c>
      <c r="D8" s="19">
        <v>61.494999999999997</v>
      </c>
    </row>
    <row r="9" spans="1:4" ht="15.75" x14ac:dyDescent="0.25">
      <c r="A9" s="17">
        <v>45604</v>
      </c>
      <c r="B9" s="18" t="s">
        <v>35</v>
      </c>
      <c r="C9" s="18">
        <v>1</v>
      </c>
      <c r="D9" s="19">
        <v>61.494999999999997</v>
      </c>
    </row>
    <row r="10" spans="1:4" ht="15.75" x14ac:dyDescent="0.25">
      <c r="A10" s="17">
        <v>45605</v>
      </c>
      <c r="B10" s="18" t="s">
        <v>35</v>
      </c>
      <c r="C10" s="18">
        <v>1</v>
      </c>
      <c r="D10" s="19">
        <v>61.494999999999997</v>
      </c>
    </row>
    <row r="11" spans="1:4" ht="15.75" x14ac:dyDescent="0.25">
      <c r="A11" s="17">
        <v>45606</v>
      </c>
      <c r="B11" s="18" t="s">
        <v>35</v>
      </c>
      <c r="C11" s="18">
        <v>1</v>
      </c>
      <c r="D11" s="19">
        <v>61.494999999999997</v>
      </c>
    </row>
    <row r="12" spans="1:4" ht="15.75" x14ac:dyDescent="0.25">
      <c r="A12" s="17">
        <v>45607</v>
      </c>
      <c r="B12" s="18" t="s">
        <v>35</v>
      </c>
      <c r="C12" s="18">
        <v>1</v>
      </c>
      <c r="D12" s="19">
        <v>61.494999999999997</v>
      </c>
    </row>
    <row r="13" spans="1:4" ht="15.75" x14ac:dyDescent="0.25">
      <c r="A13" s="17">
        <v>45608</v>
      </c>
      <c r="B13" s="18" t="s">
        <v>35</v>
      </c>
      <c r="C13" s="18">
        <v>1</v>
      </c>
      <c r="D13" s="19">
        <v>61.494999999999997</v>
      </c>
    </row>
    <row r="14" spans="1:4" ht="15.75" x14ac:dyDescent="0.25">
      <c r="A14" s="17">
        <v>45609</v>
      </c>
      <c r="B14" s="18" t="s">
        <v>35</v>
      </c>
      <c r="C14" s="18">
        <v>1</v>
      </c>
      <c r="D14" s="19">
        <v>61.494999999999997</v>
      </c>
    </row>
    <row r="15" spans="1:4" ht="15.75" x14ac:dyDescent="0.25">
      <c r="A15" s="17">
        <v>45610</v>
      </c>
      <c r="B15" s="18" t="s">
        <v>35</v>
      </c>
      <c r="C15" s="18">
        <v>1</v>
      </c>
      <c r="D15" s="19">
        <v>61.494999999999997</v>
      </c>
    </row>
    <row r="16" spans="1:4" ht="15.75" x14ac:dyDescent="0.25">
      <c r="A16" s="17">
        <v>45611</v>
      </c>
      <c r="B16" s="18" t="s">
        <v>35</v>
      </c>
      <c r="C16" s="18">
        <v>1</v>
      </c>
      <c r="D16" s="19">
        <v>61.494999999999997</v>
      </c>
    </row>
    <row r="17" spans="1:4" ht="15.75" x14ac:dyDescent="0.25">
      <c r="A17" s="17">
        <v>45612</v>
      </c>
      <c r="B17" s="18" t="s">
        <v>35</v>
      </c>
      <c r="C17" s="18">
        <v>1</v>
      </c>
      <c r="D17" s="19">
        <v>61.494199999999999</v>
      </c>
    </row>
    <row r="18" spans="1:4" ht="15.75" x14ac:dyDescent="0.25">
      <c r="A18" s="17">
        <v>45613</v>
      </c>
      <c r="B18" s="18" t="s">
        <v>35</v>
      </c>
      <c r="C18" s="18">
        <v>1</v>
      </c>
      <c r="D18" s="19">
        <v>61.494199999999999</v>
      </c>
    </row>
    <row r="19" spans="1:4" ht="15.75" x14ac:dyDescent="0.25">
      <c r="A19" s="17">
        <v>45614</v>
      </c>
      <c r="B19" s="18" t="s">
        <v>35</v>
      </c>
      <c r="C19" s="18">
        <v>1</v>
      </c>
      <c r="D19" s="19">
        <v>61.494199999999999</v>
      </c>
    </row>
    <row r="20" spans="1:4" ht="15.75" x14ac:dyDescent="0.25">
      <c r="A20" s="17">
        <v>45615</v>
      </c>
      <c r="B20" s="18" t="s">
        <v>35</v>
      </c>
      <c r="C20" s="18">
        <v>1</v>
      </c>
      <c r="D20" s="19">
        <v>61.494999999999997</v>
      </c>
    </row>
    <row r="21" spans="1:4" ht="15.75" x14ac:dyDescent="0.25">
      <c r="A21" s="17">
        <v>45616</v>
      </c>
      <c r="B21" s="18" t="s">
        <v>35</v>
      </c>
      <c r="C21" s="18">
        <v>1</v>
      </c>
      <c r="D21" s="19">
        <v>61.4893</v>
      </c>
    </row>
    <row r="22" spans="1:4" ht="15.75" x14ac:dyDescent="0.25">
      <c r="A22" s="17">
        <v>45617</v>
      </c>
      <c r="B22" s="18" t="s">
        <v>35</v>
      </c>
      <c r="C22" s="18">
        <v>1</v>
      </c>
      <c r="D22" s="19">
        <v>61.494999999999997</v>
      </c>
    </row>
    <row r="23" spans="1:4" ht="15.75" x14ac:dyDescent="0.25">
      <c r="A23" s="17">
        <v>45618</v>
      </c>
      <c r="B23" s="18" t="s">
        <v>35</v>
      </c>
      <c r="C23" s="18">
        <v>1</v>
      </c>
      <c r="D23" s="19">
        <v>61.494999999999997</v>
      </c>
    </row>
    <row r="24" spans="1:4" ht="15.75" x14ac:dyDescent="0.25">
      <c r="A24" s="17">
        <v>45619</v>
      </c>
      <c r="B24" s="18" t="s">
        <v>35</v>
      </c>
      <c r="C24" s="18">
        <v>1</v>
      </c>
      <c r="D24" s="19">
        <v>61.4876</v>
      </c>
    </row>
    <row r="25" spans="1:4" ht="15.75" x14ac:dyDescent="0.25">
      <c r="A25" s="17">
        <v>45620</v>
      </c>
      <c r="B25" s="18" t="s">
        <v>35</v>
      </c>
      <c r="C25" s="18">
        <v>1</v>
      </c>
      <c r="D25" s="19">
        <v>61.4876</v>
      </c>
    </row>
    <row r="26" spans="1:4" ht="15.75" x14ac:dyDescent="0.25">
      <c r="A26" s="17">
        <v>45621</v>
      </c>
      <c r="B26" s="18" t="s">
        <v>35</v>
      </c>
      <c r="C26" s="18">
        <v>1</v>
      </c>
      <c r="D26" s="19">
        <v>61.4876</v>
      </c>
    </row>
    <row r="27" spans="1:4" ht="15.75" x14ac:dyDescent="0.25">
      <c r="A27" s="17">
        <v>45622</v>
      </c>
      <c r="B27" s="18" t="s">
        <v>35</v>
      </c>
      <c r="C27" s="18">
        <v>1</v>
      </c>
      <c r="D27" s="19">
        <v>61.494</v>
      </c>
    </row>
    <row r="28" spans="1:4" ht="15.75" x14ac:dyDescent="0.25">
      <c r="A28" s="17">
        <v>45623</v>
      </c>
      <c r="B28" s="18" t="s">
        <v>35</v>
      </c>
      <c r="C28" s="18">
        <v>1</v>
      </c>
      <c r="D28" s="19">
        <v>61.489100000000001</v>
      </c>
    </row>
    <row r="29" spans="1:4" ht="15.75" x14ac:dyDescent="0.25">
      <c r="A29" s="17">
        <v>45624</v>
      </c>
      <c r="B29" s="18" t="s">
        <v>35</v>
      </c>
      <c r="C29" s="18">
        <v>1</v>
      </c>
      <c r="D29" s="19">
        <v>61.494999999999997</v>
      </c>
    </row>
    <row r="30" spans="1:4" ht="15.75" x14ac:dyDescent="0.25">
      <c r="A30" s="17">
        <v>45625</v>
      </c>
      <c r="B30" s="18" t="s">
        <v>35</v>
      </c>
      <c r="C30" s="18">
        <v>1</v>
      </c>
      <c r="D30" s="19">
        <v>61.493000000000002</v>
      </c>
    </row>
    <row r="31" spans="1:4" ht="15.75" x14ac:dyDescent="0.25">
      <c r="A31" s="17">
        <v>45626</v>
      </c>
      <c r="B31" s="18" t="s">
        <v>35</v>
      </c>
      <c r="C31" s="18">
        <v>1</v>
      </c>
      <c r="D31" s="19">
        <v>61.494999999999997</v>
      </c>
    </row>
    <row r="32" spans="1:4" ht="16.5" thickTop="1" x14ac:dyDescent="0.25">
      <c r="A32" s="20"/>
      <c r="B32" s="21" t="s">
        <v>35</v>
      </c>
      <c r="C32" s="21"/>
      <c r="D32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zoomScaleNormal="100" workbookViewId="0"/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59" t="s">
        <v>0</v>
      </c>
      <c r="C2" s="61" t="s">
        <v>1</v>
      </c>
      <c r="D2" s="63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6">
        <v>45597</v>
      </c>
      <c r="C4" s="5" t="s">
        <v>27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57"/>
      <c r="C5" s="5" t="s">
        <v>28</v>
      </c>
      <c r="D5" s="6"/>
      <c r="E5" s="6"/>
      <c r="F5" s="6">
        <v>1958.0008</v>
      </c>
      <c r="G5" s="6">
        <v>1962.0078935285501</v>
      </c>
      <c r="H5" s="6">
        <v>1958.9331435285501</v>
      </c>
      <c r="I5" s="6">
        <v>1997.6650749999999</v>
      </c>
      <c r="J5" s="6">
        <v>2633.7634877620499</v>
      </c>
      <c r="K5" s="6">
        <v>2872.1834830965499</v>
      </c>
      <c r="L5" s="6">
        <v>1684.66544352855</v>
      </c>
      <c r="M5" s="6">
        <v>1585.65849352855</v>
      </c>
      <c r="N5" s="6">
        <v>1226.4704712011501</v>
      </c>
      <c r="O5" s="6">
        <v>845.73194982430005</v>
      </c>
      <c r="P5" s="6">
        <v>838.35254982430001</v>
      </c>
      <c r="Q5" s="6">
        <v>823.67822120115</v>
      </c>
      <c r="R5" s="6">
        <v>1256.6602435285499</v>
      </c>
      <c r="S5" s="6">
        <v>1633.00964352855</v>
      </c>
      <c r="T5" s="6">
        <v>3813.3049500000002</v>
      </c>
      <c r="U5" s="6">
        <v>3690.9299000000001</v>
      </c>
      <c r="V5" s="6">
        <v>3563.0203000000001</v>
      </c>
      <c r="W5" s="6">
        <v>3970.1172000000001</v>
      </c>
      <c r="X5" s="6">
        <v>4332.9377000000004</v>
      </c>
      <c r="Y5" s="6">
        <v>2863.0491762984998</v>
      </c>
      <c r="Z5" s="6">
        <v>2369.8312444177</v>
      </c>
      <c r="AA5" s="7">
        <v>1922.3336999999999</v>
      </c>
    </row>
    <row r="6" spans="1:27" x14ac:dyDescent="0.25">
      <c r="A6" s="4"/>
      <c r="B6" s="57"/>
      <c r="C6" s="5" t="s">
        <v>29</v>
      </c>
      <c r="D6" s="6">
        <v>3265.077025</v>
      </c>
      <c r="E6" s="6">
        <v>3201.4297000000001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x14ac:dyDescent="0.25">
      <c r="A7" s="4"/>
      <c r="B7" s="58"/>
      <c r="C7" s="8" t="s">
        <v>30</v>
      </c>
      <c r="D7" s="9">
        <v>9795.2310749999997</v>
      </c>
      <c r="E7" s="9">
        <v>9604.2891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x14ac:dyDescent="0.25">
      <c r="A8" s="4"/>
      <c r="B8" s="56">
        <v>45598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>
        <v>11759.073899999999</v>
      </c>
      <c r="U8" s="6">
        <v>14415.042949999999</v>
      </c>
      <c r="V8" s="6">
        <v>13895.4102</v>
      </c>
      <c r="W8" s="6">
        <v>12541.290300000001</v>
      </c>
      <c r="X8" s="6">
        <v>11277.56805</v>
      </c>
      <c r="Y8" s="6">
        <v>10251.2165</v>
      </c>
      <c r="Z8" s="6">
        <v>9803.5329000000002</v>
      </c>
      <c r="AA8" s="7"/>
    </row>
    <row r="9" spans="1:27" x14ac:dyDescent="0.25">
      <c r="A9" s="4"/>
      <c r="B9" s="57"/>
      <c r="C9" s="5" t="s">
        <v>28</v>
      </c>
      <c r="D9" s="6">
        <v>1835.9947199999999</v>
      </c>
      <c r="E9" s="6">
        <v>1722.47495</v>
      </c>
      <c r="F9" s="6">
        <v>1654.8304499999999</v>
      </c>
      <c r="G9" s="6"/>
      <c r="H9" s="6">
        <v>1611.78395</v>
      </c>
      <c r="I9" s="6">
        <v>1712.6357499999999</v>
      </c>
      <c r="J9" s="6">
        <v>2956.8378432386498</v>
      </c>
      <c r="K9" s="6">
        <v>2969.5225939942502</v>
      </c>
      <c r="L9" s="6">
        <v>1875.1582498242999</v>
      </c>
      <c r="M9" s="6">
        <v>1801.9843678641</v>
      </c>
      <c r="N9" s="6">
        <v>1731.2651178640999</v>
      </c>
      <c r="O9" s="6">
        <v>1601.6471935285499</v>
      </c>
      <c r="P9" s="6">
        <v>1657.6076435285499</v>
      </c>
      <c r="Q9" s="6">
        <v>1940.6254996708999</v>
      </c>
      <c r="R9" s="6">
        <v>1927.4061777999</v>
      </c>
      <c r="S9" s="6">
        <v>3675.5561499999999</v>
      </c>
      <c r="T9" s="6"/>
      <c r="U9" s="6"/>
      <c r="V9" s="6"/>
      <c r="W9" s="6"/>
      <c r="X9" s="6"/>
      <c r="Y9" s="6"/>
      <c r="Z9" s="6"/>
      <c r="AA9" s="7">
        <v>3093.8134500000001</v>
      </c>
    </row>
    <row r="10" spans="1:27" x14ac:dyDescent="0.25">
      <c r="A10" s="4"/>
      <c r="B10" s="57"/>
      <c r="C10" s="5" t="s">
        <v>29</v>
      </c>
      <c r="D10" s="6"/>
      <c r="E10" s="6"/>
      <c r="F10" s="6"/>
      <c r="G10" s="6">
        <v>2644.2849999999999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x14ac:dyDescent="0.25">
      <c r="A11" s="4"/>
      <c r="B11" s="58"/>
      <c r="C11" s="8" t="s">
        <v>30</v>
      </c>
      <c r="D11" s="9"/>
      <c r="E11" s="9"/>
      <c r="F11" s="9"/>
      <c r="G11" s="9">
        <v>7932.8549999999996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6">
        <v>45599</v>
      </c>
      <c r="C12" s="5" t="s">
        <v>27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v>5700.5865000000003</v>
      </c>
      <c r="O12" s="6">
        <v>4882.7030000000004</v>
      </c>
      <c r="P12" s="6">
        <v>4198.2636499999999</v>
      </c>
      <c r="Q12" s="6">
        <v>4918.3701000000001</v>
      </c>
      <c r="R12" s="6">
        <v>7150.1567836002496</v>
      </c>
      <c r="S12" s="6">
        <v>8515.3767604765999</v>
      </c>
      <c r="T12" s="6">
        <v>9992.4897874973503</v>
      </c>
      <c r="U12" s="6">
        <v>12044.4107</v>
      </c>
      <c r="V12" s="6">
        <v>12030.26685</v>
      </c>
      <c r="W12" s="6">
        <v>11438.07</v>
      </c>
      <c r="X12" s="6">
        <v>10529.788850000001</v>
      </c>
      <c r="Y12" s="6"/>
      <c r="Z12" s="6"/>
      <c r="AA12" s="7"/>
    </row>
    <row r="13" spans="1:27" x14ac:dyDescent="0.25">
      <c r="A13" s="4"/>
      <c r="B13" s="57"/>
      <c r="C13" s="5" t="s">
        <v>28</v>
      </c>
      <c r="D13" s="6"/>
      <c r="E13" s="6"/>
      <c r="F13" s="6"/>
      <c r="G13" s="6"/>
      <c r="H13" s="6"/>
      <c r="I13" s="6"/>
      <c r="J13" s="6"/>
      <c r="K13" s="6">
        <v>1827.0164500000001</v>
      </c>
      <c r="L13" s="6">
        <v>1648.6809499999999</v>
      </c>
      <c r="M13" s="6">
        <v>1590.87565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>
        <v>3495.3757999999998</v>
      </c>
      <c r="Z13" s="6">
        <v>3235.8669</v>
      </c>
      <c r="AA13" s="7">
        <v>3039.0828999999999</v>
      </c>
    </row>
    <row r="14" spans="1:27" x14ac:dyDescent="0.25">
      <c r="A14" s="4"/>
      <c r="B14" s="57"/>
      <c r="C14" s="5" t="s">
        <v>29</v>
      </c>
      <c r="D14" s="6">
        <v>3111.3395249999999</v>
      </c>
      <c r="E14" s="6">
        <v>2977.2804249999999</v>
      </c>
      <c r="F14" s="6">
        <v>2742.06205</v>
      </c>
      <c r="G14" s="6">
        <v>2616.3047750000001</v>
      </c>
      <c r="H14" s="6">
        <v>2700.2454499999999</v>
      </c>
      <c r="I14" s="6">
        <v>2733.760225</v>
      </c>
      <c r="J14" s="6">
        <v>2951.4525250000002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x14ac:dyDescent="0.25">
      <c r="A15" s="4"/>
      <c r="B15" s="58"/>
      <c r="C15" s="8" t="s">
        <v>30</v>
      </c>
      <c r="D15" s="9">
        <v>9334.0185750000001</v>
      </c>
      <c r="E15" s="9">
        <v>8931.8412750000007</v>
      </c>
      <c r="F15" s="9">
        <v>8226.1861499999995</v>
      </c>
      <c r="G15" s="9">
        <v>7848.9143249999997</v>
      </c>
      <c r="H15" s="9">
        <v>8100.7363500000001</v>
      </c>
      <c r="I15" s="9">
        <v>8201.280675</v>
      </c>
      <c r="J15" s="9">
        <v>8854.357575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6">
        <v>45600</v>
      </c>
      <c r="C16" s="5" t="s">
        <v>27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7"/>
    </row>
    <row r="17" spans="1:27" x14ac:dyDescent="0.25">
      <c r="A17" s="1"/>
      <c r="B17" s="57"/>
      <c r="C17" s="5" t="s">
        <v>28</v>
      </c>
      <c r="D17" s="6">
        <v>2829.9998999999998</v>
      </c>
      <c r="E17" s="6">
        <v>1668.9743000000001</v>
      </c>
      <c r="F17" s="6">
        <v>1670.81915</v>
      </c>
      <c r="G17" s="6">
        <v>1667.1294499999999</v>
      </c>
      <c r="H17" s="6">
        <v>1684.3480500000001</v>
      </c>
      <c r="I17" s="6">
        <v>2881.3276069563999</v>
      </c>
      <c r="J17" s="6">
        <v>2786.0585555074999</v>
      </c>
      <c r="K17" s="6">
        <v>2647.7990001756998</v>
      </c>
      <c r="L17" s="6">
        <v>4222.8616499999998</v>
      </c>
      <c r="M17" s="6">
        <v>2979.84053133935</v>
      </c>
      <c r="N17" s="6">
        <v>2091.55902383995</v>
      </c>
      <c r="O17" s="6">
        <v>1783.7137206283501</v>
      </c>
      <c r="P17" s="6">
        <v>1749.8914706283499</v>
      </c>
      <c r="Q17" s="6">
        <v>2067.8477952688499</v>
      </c>
      <c r="R17" s="6">
        <v>1903.31755379885</v>
      </c>
      <c r="S17" s="6">
        <v>2563.3422062499999</v>
      </c>
      <c r="T17" s="6">
        <v>6972.9180500000002</v>
      </c>
      <c r="U17" s="6">
        <v>9515.1213499999994</v>
      </c>
      <c r="V17" s="6">
        <v>7740.9906000000001</v>
      </c>
      <c r="W17" s="6">
        <v>6005.6017000000002</v>
      </c>
      <c r="X17" s="6">
        <v>4703.7525500000002</v>
      </c>
      <c r="Y17" s="6">
        <v>3696.4644499999999</v>
      </c>
      <c r="Z17" s="6">
        <v>3328.72435</v>
      </c>
      <c r="AA17" s="7">
        <v>3015.7148000000002</v>
      </c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58"/>
      <c r="C19" s="8" t="s">
        <v>30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x14ac:dyDescent="0.25">
      <c r="A20" s="4"/>
      <c r="B20" s="56">
        <v>45601</v>
      </c>
      <c r="C20" s="5" t="s">
        <v>27</v>
      </c>
      <c r="D20" s="6">
        <v>8126.9928517014996</v>
      </c>
      <c r="E20" s="6"/>
      <c r="F20" s="6"/>
      <c r="G20" s="6"/>
      <c r="H20" s="6"/>
      <c r="I20" s="6"/>
      <c r="J20" s="6"/>
      <c r="K20" s="6">
        <v>11673.397478814049</v>
      </c>
      <c r="L20" s="6"/>
      <c r="M20" s="6"/>
      <c r="N20" s="6"/>
      <c r="O20" s="6"/>
      <c r="P20" s="6"/>
      <c r="Q20" s="6"/>
      <c r="R20" s="6"/>
      <c r="S20" s="6"/>
      <c r="T20" s="6">
        <v>27225.57899833695</v>
      </c>
      <c r="U20" s="6">
        <v>49435.830499999996</v>
      </c>
      <c r="V20" s="6">
        <v>44657.669000000002</v>
      </c>
      <c r="W20" s="6">
        <v>29322.045900000001</v>
      </c>
      <c r="X20" s="6">
        <v>16532.93075</v>
      </c>
      <c r="Y20" s="6">
        <v>12225.820949999999</v>
      </c>
      <c r="Z20" s="6">
        <v>10863.706700000001</v>
      </c>
      <c r="AA20" s="7">
        <v>10149.749750000001</v>
      </c>
    </row>
    <row r="21" spans="1:27" x14ac:dyDescent="0.25">
      <c r="A21" s="1"/>
      <c r="B21" s="57"/>
      <c r="C21" s="5" t="s">
        <v>28</v>
      </c>
      <c r="D21" s="6"/>
      <c r="E21" s="6">
        <v>2890.2649999999999</v>
      </c>
      <c r="F21" s="6">
        <v>1693.9622680826999</v>
      </c>
      <c r="G21" s="6">
        <v>1735.7788680827</v>
      </c>
      <c r="H21" s="6">
        <v>1778.6110998243</v>
      </c>
      <c r="I21" s="6">
        <v>2281.9655704842498</v>
      </c>
      <c r="J21" s="6">
        <v>2304.6569001756998</v>
      </c>
      <c r="K21" s="6"/>
      <c r="L21" s="6">
        <v>2553.0967001756999</v>
      </c>
      <c r="M21" s="6">
        <v>2888.5121668133502</v>
      </c>
      <c r="N21" s="6">
        <v>1961.2512498243</v>
      </c>
      <c r="O21" s="6">
        <v>1765.8388435285499</v>
      </c>
      <c r="P21" s="6">
        <v>1759.7619180827</v>
      </c>
      <c r="Q21" s="6">
        <v>2458.7343961914999</v>
      </c>
      <c r="R21" s="6">
        <v>3386.5296499999999</v>
      </c>
      <c r="S21" s="6">
        <v>4284.9715999999999</v>
      </c>
      <c r="T21" s="6"/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x14ac:dyDescent="0.25">
      <c r="A24" s="4"/>
      <c r="B24" s="56">
        <v>45602</v>
      </c>
      <c r="C24" s="5" t="s">
        <v>27</v>
      </c>
      <c r="D24" s="6">
        <v>9191.8870472583003</v>
      </c>
      <c r="E24" s="6">
        <v>9136.9271000000008</v>
      </c>
      <c r="F24" s="6"/>
      <c r="G24" s="6"/>
      <c r="H24" s="6"/>
      <c r="I24" s="6">
        <v>10077.8006</v>
      </c>
      <c r="J24" s="6">
        <v>13158.919337669349</v>
      </c>
      <c r="K24" s="6">
        <v>23039.08602019395</v>
      </c>
      <c r="L24" s="6">
        <v>20625.422999999999</v>
      </c>
      <c r="M24" s="6"/>
      <c r="N24" s="6">
        <v>11260.964400000001</v>
      </c>
      <c r="O24" s="6">
        <v>10794.217350000001</v>
      </c>
      <c r="P24" s="6"/>
      <c r="Q24" s="6"/>
      <c r="R24" s="6"/>
      <c r="S24" s="6">
        <v>23412.376400000001</v>
      </c>
      <c r="T24" s="6">
        <v>44350.194000000003</v>
      </c>
      <c r="U24" s="6">
        <v>71489.167400000006</v>
      </c>
      <c r="V24" s="6">
        <v>68406.423049999998</v>
      </c>
      <c r="W24" s="6">
        <v>38896.8174</v>
      </c>
      <c r="X24" s="6">
        <v>18450.344850000001</v>
      </c>
      <c r="Y24" s="6">
        <v>12199.3781</v>
      </c>
      <c r="Z24" s="6">
        <v>10466.70374857205</v>
      </c>
      <c r="AA24" s="7">
        <v>8960.7036181022504</v>
      </c>
    </row>
    <row r="25" spans="1:27" x14ac:dyDescent="0.25">
      <c r="A25" s="1"/>
      <c r="B25" s="57"/>
      <c r="C25" s="5" t="s">
        <v>28</v>
      </c>
      <c r="D25" s="6"/>
      <c r="E25" s="6"/>
      <c r="F25" s="6"/>
      <c r="G25" s="6"/>
      <c r="H25" s="6"/>
      <c r="I25" s="6"/>
      <c r="J25" s="6"/>
      <c r="K25" s="6"/>
      <c r="L25" s="6"/>
      <c r="M25" s="6">
        <v>4145.9929000000002</v>
      </c>
      <c r="N25" s="6"/>
      <c r="O25" s="6"/>
      <c r="P25" s="6">
        <v>3493.5309499999998</v>
      </c>
      <c r="Q25" s="6">
        <v>3827.4488000000001</v>
      </c>
      <c r="R25" s="6">
        <v>4323.0985000000001</v>
      </c>
      <c r="S25" s="6"/>
      <c r="T25" s="6"/>
      <c r="U25" s="6"/>
      <c r="V25" s="6"/>
      <c r="W25" s="6"/>
      <c r="X25" s="6"/>
      <c r="Y25" s="6"/>
      <c r="Z25" s="6"/>
      <c r="AA25" s="7"/>
    </row>
    <row r="26" spans="1:27" x14ac:dyDescent="0.25">
      <c r="A26" s="1"/>
      <c r="B26" s="57"/>
      <c r="C26" s="5" t="s">
        <v>29</v>
      </c>
      <c r="D26" s="6"/>
      <c r="E26" s="6"/>
      <c r="F26" s="6">
        <v>2936.078775</v>
      </c>
      <c r="G26" s="6">
        <v>2995.4214499999998</v>
      </c>
      <c r="H26" s="6">
        <v>3107.0348749999998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x14ac:dyDescent="0.25">
      <c r="A27" s="1"/>
      <c r="B27" s="58"/>
      <c r="C27" s="8" t="s">
        <v>30</v>
      </c>
      <c r="D27" s="9"/>
      <c r="E27" s="9"/>
      <c r="F27" s="9">
        <v>8808.2363249999999</v>
      </c>
      <c r="G27" s="9">
        <v>8986.2643499999995</v>
      </c>
      <c r="H27" s="9">
        <v>9321.1046249999999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x14ac:dyDescent="0.25">
      <c r="A28" s="4"/>
      <c r="B28" s="56">
        <v>45603</v>
      </c>
      <c r="C28" s="5" t="s">
        <v>27</v>
      </c>
      <c r="D28" s="6">
        <v>8969.3728831066492</v>
      </c>
      <c r="E28" s="6">
        <v>8253.0506798243005</v>
      </c>
      <c r="F28" s="6"/>
      <c r="G28" s="6">
        <v>8013.8351298242997</v>
      </c>
      <c r="H28" s="6">
        <v>8263.5048298243</v>
      </c>
      <c r="I28" s="6">
        <v>10701.974850000001</v>
      </c>
      <c r="J28" s="6">
        <v>13533.598253052151</v>
      </c>
      <c r="K28" s="6">
        <v>17522.14310870695</v>
      </c>
      <c r="L28" s="6">
        <v>15076.401662067199</v>
      </c>
      <c r="M28" s="6"/>
      <c r="N28" s="6"/>
      <c r="O28" s="6"/>
      <c r="P28" s="6"/>
      <c r="Q28" s="6"/>
      <c r="R28" s="6">
        <v>12581.262049999999</v>
      </c>
      <c r="S28" s="6">
        <v>16181.464789496649</v>
      </c>
      <c r="T28" s="6">
        <v>27874.6033587735</v>
      </c>
      <c r="U28" s="6">
        <v>43600.569949999997</v>
      </c>
      <c r="V28" s="6">
        <v>26117.541450000001</v>
      </c>
      <c r="W28" s="6">
        <v>16501.568299999999</v>
      </c>
      <c r="X28" s="6">
        <v>14835.668750000001</v>
      </c>
      <c r="Y28" s="6">
        <v>11174.256450000001</v>
      </c>
      <c r="Z28" s="6">
        <v>10629.410749999999</v>
      </c>
      <c r="AA28" s="7">
        <v>9547.0987499999992</v>
      </c>
    </row>
    <row r="29" spans="1:27" x14ac:dyDescent="0.25">
      <c r="A29" s="1"/>
      <c r="B29" s="57"/>
      <c r="C29" s="5" t="s">
        <v>28</v>
      </c>
      <c r="D29" s="6"/>
      <c r="E29" s="6"/>
      <c r="F29" s="6"/>
      <c r="G29" s="6"/>
      <c r="H29" s="6"/>
      <c r="I29" s="6"/>
      <c r="J29" s="6"/>
      <c r="K29" s="6"/>
      <c r="L29" s="6"/>
      <c r="M29" s="6">
        <v>3459.9763459184001</v>
      </c>
      <c r="N29" s="6">
        <v>2314.6718000000001</v>
      </c>
      <c r="O29" s="6">
        <v>2314.0568499999999</v>
      </c>
      <c r="P29" s="6">
        <v>2293.1485499999999</v>
      </c>
      <c r="Q29" s="6">
        <v>2476.3506646781002</v>
      </c>
      <c r="R29" s="6"/>
      <c r="S29" s="6"/>
      <c r="T29" s="6"/>
      <c r="U29" s="6"/>
      <c r="V29" s="6"/>
      <c r="W29" s="6"/>
      <c r="X29" s="6"/>
      <c r="Y29" s="6"/>
      <c r="Z29" s="6"/>
      <c r="AA29" s="7"/>
    </row>
    <row r="30" spans="1:27" x14ac:dyDescent="0.25">
      <c r="A30" s="1"/>
      <c r="B30" s="57"/>
      <c r="C30" s="5" t="s">
        <v>29</v>
      </c>
      <c r="D30" s="6"/>
      <c r="E30" s="6"/>
      <c r="F30" s="6">
        <v>3073.2126250000001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x14ac:dyDescent="0.25">
      <c r="A31" s="1"/>
      <c r="B31" s="58"/>
      <c r="C31" s="8" t="s">
        <v>30</v>
      </c>
      <c r="D31" s="9"/>
      <c r="E31" s="9"/>
      <c r="F31" s="9">
        <v>9219.6378750000003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x14ac:dyDescent="0.25">
      <c r="A32" s="4"/>
      <c r="B32" s="56">
        <v>45604</v>
      </c>
      <c r="C32" s="5" t="s">
        <v>27</v>
      </c>
      <c r="D32" s="6">
        <v>9758.6415500000003</v>
      </c>
      <c r="E32" s="6">
        <v>8089.4844272098499</v>
      </c>
      <c r="F32" s="6">
        <v>7914.2236772098504</v>
      </c>
      <c r="G32" s="6">
        <v>7890.8555772098498</v>
      </c>
      <c r="H32" s="6">
        <v>8077.80037720985</v>
      </c>
      <c r="I32" s="6">
        <v>8601.7377772098498</v>
      </c>
      <c r="J32" s="6">
        <v>13433.58275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/>
      <c r="E33" s="6"/>
      <c r="F33" s="6"/>
      <c r="G33" s="6"/>
      <c r="H33" s="6"/>
      <c r="I33" s="6"/>
      <c r="J33" s="6"/>
      <c r="K33" s="6">
        <v>4890.6973500000004</v>
      </c>
      <c r="L33" s="6">
        <v>4274.5174500000003</v>
      </c>
      <c r="M33" s="6">
        <v>3021.2944983991001</v>
      </c>
      <c r="N33" s="6">
        <v>2608.0954692275</v>
      </c>
      <c r="O33" s="6">
        <v>2055.5216206283499</v>
      </c>
      <c r="P33" s="6">
        <v>1957.12962062835</v>
      </c>
      <c r="Q33" s="6">
        <v>2468.1908359377499</v>
      </c>
      <c r="R33" s="6">
        <v>2146.4798375250998</v>
      </c>
      <c r="S33" s="6">
        <v>4343.7575736789504</v>
      </c>
      <c r="T33" s="6">
        <v>7114.3565500000004</v>
      </c>
      <c r="U33" s="6">
        <v>5959.48045</v>
      </c>
      <c r="V33" s="6">
        <v>5985.3083500000002</v>
      </c>
      <c r="W33" s="6">
        <v>5859.8585499999999</v>
      </c>
      <c r="X33" s="6">
        <v>4153.9872500000001</v>
      </c>
      <c r="Y33" s="6">
        <v>3671.2514999999999</v>
      </c>
      <c r="Z33" s="6">
        <v>2801.3678784259</v>
      </c>
      <c r="AA33" s="7">
        <v>1929.09815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6">
        <v>45605</v>
      </c>
      <c r="C36" s="5" t="s">
        <v>27</v>
      </c>
      <c r="D36" s="6">
        <v>8851.3076935780009</v>
      </c>
      <c r="E36" s="6">
        <v>7988.6221798242996</v>
      </c>
      <c r="F36" s="6">
        <v>7831.8099298242996</v>
      </c>
      <c r="G36" s="6">
        <v>7719.4673499999999</v>
      </c>
      <c r="H36" s="6">
        <v>7857.8311000000003</v>
      </c>
      <c r="I36" s="6"/>
      <c r="J36" s="6"/>
      <c r="K36" s="6"/>
      <c r="L36" s="6"/>
      <c r="M36" s="6"/>
      <c r="N36" s="6">
        <v>8782.10095</v>
      </c>
      <c r="O36" s="6"/>
      <c r="P36" s="6"/>
      <c r="Q36" s="6"/>
      <c r="R36" s="6">
        <v>10163.27865</v>
      </c>
      <c r="S36" s="6">
        <v>10615.0860899412</v>
      </c>
      <c r="T36" s="6">
        <v>12787.885249999999</v>
      </c>
      <c r="U36" s="6">
        <v>13944.6062</v>
      </c>
      <c r="V36" s="6"/>
      <c r="W36" s="6"/>
      <c r="X36" s="6"/>
      <c r="Y36" s="6">
        <v>10880.925300000001</v>
      </c>
      <c r="Z36" s="6">
        <v>10564.841</v>
      </c>
      <c r="AA36" s="7">
        <v>10155.89925</v>
      </c>
    </row>
    <row r="37" spans="1:27" x14ac:dyDescent="0.25">
      <c r="A37" s="1"/>
      <c r="B37" s="57"/>
      <c r="C37" s="5" t="s">
        <v>28</v>
      </c>
      <c r="D37" s="6"/>
      <c r="E37" s="6"/>
      <c r="F37" s="6"/>
      <c r="G37" s="6"/>
      <c r="H37" s="6"/>
      <c r="I37" s="6"/>
      <c r="J37" s="6">
        <v>3207.5792000000001</v>
      </c>
      <c r="K37" s="6">
        <v>2612.6808420576499</v>
      </c>
      <c r="L37" s="6">
        <v>2278.5606427601501</v>
      </c>
      <c r="M37" s="6">
        <v>2123.1661206283502</v>
      </c>
      <c r="N37" s="6"/>
      <c r="O37" s="6"/>
      <c r="P37" s="6"/>
      <c r="Q37" s="6">
        <v>2096.9710665757002</v>
      </c>
      <c r="R37" s="6"/>
      <c r="S37" s="6"/>
      <c r="T37" s="6"/>
      <c r="U37" s="6"/>
      <c r="V37" s="6">
        <v>4666.8555500000002</v>
      </c>
      <c r="W37" s="6">
        <v>4323.0985000000001</v>
      </c>
      <c r="X37" s="6">
        <v>3945.5192000000002</v>
      </c>
      <c r="Y37" s="6"/>
      <c r="Z37" s="6"/>
      <c r="AA37" s="7"/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>
        <v>3096.8881999999999</v>
      </c>
      <c r="J38" s="6"/>
      <c r="K38" s="6"/>
      <c r="L38" s="6"/>
      <c r="M38" s="6"/>
      <c r="N38" s="6"/>
      <c r="O38" s="6">
        <v>3271.5340000000001</v>
      </c>
      <c r="P38" s="6">
        <v>3286.2928000000002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x14ac:dyDescent="0.25">
      <c r="A39" s="1"/>
      <c r="B39" s="58"/>
      <c r="C39" s="8" t="s">
        <v>30</v>
      </c>
      <c r="D39" s="9"/>
      <c r="E39" s="9"/>
      <c r="F39" s="9"/>
      <c r="G39" s="9"/>
      <c r="H39" s="9"/>
      <c r="I39" s="9">
        <v>9290.6646000000001</v>
      </c>
      <c r="J39" s="9"/>
      <c r="K39" s="9"/>
      <c r="L39" s="9"/>
      <c r="M39" s="9"/>
      <c r="N39" s="9"/>
      <c r="O39" s="9">
        <v>9814.6020000000008</v>
      </c>
      <c r="P39" s="9">
        <v>9858.8783999999996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6">
        <v>45606</v>
      </c>
      <c r="C40" s="5" t="s">
        <v>27</v>
      </c>
      <c r="D40" s="6">
        <v>8783.1719438452492</v>
      </c>
      <c r="E40" s="6">
        <v>8175.0013752571504</v>
      </c>
      <c r="F40" s="6">
        <v>8173.1087774644002</v>
      </c>
      <c r="G40" s="6">
        <v>8098.4132054189004</v>
      </c>
      <c r="H40" s="6">
        <v>8111.9421054188997</v>
      </c>
      <c r="I40" s="6">
        <v>8203.56360861555</v>
      </c>
      <c r="J40" s="6">
        <v>8625.2263754324504</v>
      </c>
      <c r="K40" s="6">
        <v>8765.8992030323006</v>
      </c>
      <c r="L40" s="6">
        <v>9671.3289996085005</v>
      </c>
      <c r="M40" s="6">
        <v>10146.13831899115</v>
      </c>
      <c r="N40" s="6">
        <v>10306.5228621222</v>
      </c>
      <c r="O40" s="6">
        <v>10063.22848344625</v>
      </c>
      <c r="P40" s="6">
        <v>10148.1082012401</v>
      </c>
      <c r="Q40" s="6">
        <v>9920.9996337175508</v>
      </c>
      <c r="R40" s="6">
        <v>10329.2189324632</v>
      </c>
      <c r="S40" s="6">
        <v>11409.77733181895</v>
      </c>
      <c r="T40" s="6">
        <v>12349.4259</v>
      </c>
      <c r="U40" s="6">
        <v>14221.343906940099</v>
      </c>
      <c r="V40" s="6">
        <v>13417.186217619799</v>
      </c>
      <c r="W40" s="6">
        <v>12659.9939336934</v>
      </c>
      <c r="X40" s="6">
        <v>11559.21515</v>
      </c>
      <c r="Y40" s="6">
        <v>10543.055095630751</v>
      </c>
      <c r="Z40" s="6">
        <v>10150.298322911951</v>
      </c>
      <c r="AA40" s="7">
        <v>9868.7252948693495</v>
      </c>
    </row>
    <row r="41" spans="1:27" x14ac:dyDescent="0.25">
      <c r="A41" s="1"/>
      <c r="B41" s="57"/>
      <c r="C41" s="5" t="s">
        <v>28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6">
        <v>45607</v>
      </c>
      <c r="C44" s="5" t="s">
        <v>27</v>
      </c>
      <c r="D44" s="6">
        <v>9587.1504982305505</v>
      </c>
      <c r="E44" s="6">
        <v>9576.0013999999992</v>
      </c>
      <c r="F44" s="6">
        <v>7994.1636517015004</v>
      </c>
      <c r="G44" s="6"/>
      <c r="H44" s="6"/>
      <c r="I44" s="6">
        <v>9660.8644999999997</v>
      </c>
      <c r="J44" s="6"/>
      <c r="K44" s="6">
        <v>14173.7874349743</v>
      </c>
      <c r="L44" s="6">
        <v>17048.1465060144</v>
      </c>
      <c r="M44" s="6">
        <v>12415.38240591145</v>
      </c>
      <c r="N44" s="6">
        <v>11896.6485301713</v>
      </c>
      <c r="O44" s="6">
        <v>11369.22511698505</v>
      </c>
      <c r="P44" s="6">
        <v>10950.69367064855</v>
      </c>
      <c r="Q44" s="6">
        <v>11959.608574752299</v>
      </c>
      <c r="R44" s="6">
        <v>15556.852077071901</v>
      </c>
      <c r="S44" s="6">
        <v>34990.78506376985</v>
      </c>
      <c r="T44" s="6">
        <v>67727.879195517453</v>
      </c>
      <c r="U44" s="6">
        <v>64948.264033224252</v>
      </c>
      <c r="V44" s="6">
        <v>46659.179896661153</v>
      </c>
      <c r="W44" s="6"/>
      <c r="X44" s="6"/>
      <c r="Y44" s="6"/>
      <c r="Z44" s="6">
        <v>13496.9226</v>
      </c>
      <c r="AA44" s="7">
        <v>11380.879650000001</v>
      </c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>
        <v>3885.2541000000001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>
        <v>13552.268099999999</v>
      </c>
      <c r="X45" s="6">
        <v>7140.1844499999997</v>
      </c>
      <c r="Y45" s="6">
        <v>4725.7858825764997</v>
      </c>
      <c r="Z45" s="6"/>
      <c r="AA45" s="7"/>
    </row>
    <row r="46" spans="1:27" x14ac:dyDescent="0.25">
      <c r="A46" s="1"/>
      <c r="B46" s="57"/>
      <c r="C46" s="5" t="s">
        <v>29</v>
      </c>
      <c r="D46" s="6"/>
      <c r="E46" s="6"/>
      <c r="F46" s="6"/>
      <c r="G46" s="6">
        <v>3035.700675</v>
      </c>
      <c r="H46" s="6">
        <v>3034.1633000000002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x14ac:dyDescent="0.25">
      <c r="A47" s="1"/>
      <c r="B47" s="58"/>
      <c r="C47" s="8" t="s">
        <v>30</v>
      </c>
      <c r="D47" s="9"/>
      <c r="E47" s="9"/>
      <c r="F47" s="9"/>
      <c r="G47" s="9">
        <v>9107.1020250000001</v>
      </c>
      <c r="H47" s="9">
        <v>9102.4899000000005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x14ac:dyDescent="0.25">
      <c r="A48" s="4"/>
      <c r="B48" s="56">
        <v>45608</v>
      </c>
      <c r="C48" s="5" t="s">
        <v>27</v>
      </c>
      <c r="D48" s="6">
        <v>9751.7193659399509</v>
      </c>
      <c r="E48" s="6">
        <v>9692.2269500000002</v>
      </c>
      <c r="F48" s="6">
        <v>9522.5007499999992</v>
      </c>
      <c r="G48" s="6">
        <v>9941.8966500000006</v>
      </c>
      <c r="H48" s="6">
        <v>10396.959650000001</v>
      </c>
      <c r="I48" s="6">
        <v>9687.1622494727508</v>
      </c>
      <c r="J48" s="6"/>
      <c r="K48" s="6">
        <v>28827.626100000001</v>
      </c>
      <c r="L48" s="6">
        <v>27637.082900000001</v>
      </c>
      <c r="M48" s="6">
        <v>25735.350025</v>
      </c>
      <c r="N48" s="6">
        <v>22448.442275000001</v>
      </c>
      <c r="O48" s="6">
        <v>21508.183724999999</v>
      </c>
      <c r="P48" s="6"/>
      <c r="Q48" s="6">
        <v>26980.771818677949</v>
      </c>
      <c r="R48" s="6">
        <v>27941.01677868445</v>
      </c>
      <c r="S48" s="6">
        <v>50857.159388105349</v>
      </c>
      <c r="T48" s="6">
        <v>66963.803824207149</v>
      </c>
      <c r="U48" s="6"/>
      <c r="V48" s="6"/>
      <c r="W48" s="6"/>
      <c r="X48" s="6"/>
      <c r="Y48" s="6"/>
      <c r="Z48" s="6"/>
      <c r="AA48" s="7"/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>
        <v>8632.0531499999997</v>
      </c>
      <c r="Q49" s="6"/>
      <c r="R49" s="6"/>
      <c r="S49" s="6"/>
      <c r="T49" s="6"/>
      <c r="U49" s="6">
        <v>27525.162</v>
      </c>
      <c r="V49" s="6">
        <v>14280.368899999999</v>
      </c>
      <c r="W49" s="6">
        <v>18485.719904095498</v>
      </c>
      <c r="X49" s="6">
        <v>7126.2105131447997</v>
      </c>
      <c r="Y49" s="6">
        <v>4210.6676416434002</v>
      </c>
      <c r="Z49" s="6">
        <v>2450.57575</v>
      </c>
      <c r="AA49" s="7">
        <v>2523.8092894895999</v>
      </c>
    </row>
    <row r="50" spans="1:27" x14ac:dyDescent="0.25">
      <c r="A50" s="1"/>
      <c r="B50" s="57"/>
      <c r="C50" s="5" t="s">
        <v>29</v>
      </c>
      <c r="D50" s="6"/>
      <c r="E50" s="6"/>
      <c r="F50" s="6"/>
      <c r="G50" s="6"/>
      <c r="H50" s="6"/>
      <c r="I50" s="6"/>
      <c r="J50" s="6">
        <v>5810.9700249999996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x14ac:dyDescent="0.25">
      <c r="A51" s="1"/>
      <c r="B51" s="58"/>
      <c r="C51" s="8" t="s">
        <v>30</v>
      </c>
      <c r="D51" s="9"/>
      <c r="E51" s="9"/>
      <c r="F51" s="9"/>
      <c r="G51" s="9"/>
      <c r="H51" s="9"/>
      <c r="I51" s="9"/>
      <c r="J51" s="9">
        <v>17432.910075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x14ac:dyDescent="0.25">
      <c r="A52" s="4"/>
      <c r="B52" s="56">
        <v>45609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>
        <v>46118.790200000003</v>
      </c>
      <c r="N52" s="6">
        <v>41988.786</v>
      </c>
      <c r="O52" s="6"/>
      <c r="P52" s="6"/>
      <c r="Q52" s="6">
        <v>42636.174612499999</v>
      </c>
      <c r="R52" s="6">
        <v>46134.4272863488</v>
      </c>
      <c r="S52" s="6"/>
      <c r="T52" s="6"/>
      <c r="U52" s="6"/>
      <c r="V52" s="6"/>
      <c r="W52" s="6"/>
      <c r="X52" s="6"/>
      <c r="Y52" s="6"/>
      <c r="Z52" s="6"/>
      <c r="AA52" s="7"/>
    </row>
    <row r="53" spans="1:27" x14ac:dyDescent="0.25">
      <c r="A53" s="1"/>
      <c r="B53" s="57"/>
      <c r="C53" s="5" t="s">
        <v>28</v>
      </c>
      <c r="D53" s="6">
        <v>2398.2308886858</v>
      </c>
      <c r="E53" s="6">
        <v>3465.8582000000001</v>
      </c>
      <c r="F53" s="6">
        <v>2306.8603428944498</v>
      </c>
      <c r="G53" s="6">
        <v>2258.5957793717498</v>
      </c>
      <c r="H53" s="6">
        <v>2315.2479429652999</v>
      </c>
      <c r="I53" s="6">
        <v>2702.7738433678501</v>
      </c>
      <c r="J53" s="6">
        <v>4320.3235467343002</v>
      </c>
      <c r="K53" s="6">
        <v>7812.6267152370501</v>
      </c>
      <c r="L53" s="6">
        <v>10362.52245</v>
      </c>
      <c r="M53" s="6"/>
      <c r="N53" s="6"/>
      <c r="O53" s="6">
        <v>8196.0535999999993</v>
      </c>
      <c r="P53" s="6">
        <v>10430.50896243685</v>
      </c>
      <c r="Q53" s="6"/>
      <c r="R53" s="6"/>
      <c r="S53" s="6">
        <v>21947.565500000001</v>
      </c>
      <c r="T53" s="6">
        <v>17048.873800000001</v>
      </c>
      <c r="U53" s="6">
        <v>20149.451700000001</v>
      </c>
      <c r="V53" s="6">
        <v>12790.1331087124</v>
      </c>
      <c r="W53" s="6">
        <v>11144.7538486305</v>
      </c>
      <c r="X53" s="6">
        <v>6091.8385570983501</v>
      </c>
      <c r="Y53" s="6">
        <v>3388.7099275522501</v>
      </c>
      <c r="Z53" s="6">
        <v>2784.9303583983001</v>
      </c>
      <c r="AA53" s="7">
        <v>2315.0448022271498</v>
      </c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x14ac:dyDescent="0.25">
      <c r="A56" s="4"/>
      <c r="B56" s="56">
        <v>45610</v>
      </c>
      <c r="C56" s="5" t="s">
        <v>27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28061.705875</v>
      </c>
      <c r="P56" s="6">
        <v>25276.597324999999</v>
      </c>
      <c r="Q56" s="6">
        <v>18878.914731527198</v>
      </c>
      <c r="R56" s="6">
        <v>31640.59322989565</v>
      </c>
      <c r="S56" s="6">
        <v>35181.235341353502</v>
      </c>
      <c r="T56" s="6"/>
      <c r="U56" s="6"/>
      <c r="V56" s="6"/>
      <c r="W56" s="6"/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>
        <v>2219.0983206283499</v>
      </c>
      <c r="E57" s="6">
        <v>2130.54552062835</v>
      </c>
      <c r="F57" s="6">
        <v>2033.38342062835</v>
      </c>
      <c r="G57" s="6">
        <v>1961.4342706283501</v>
      </c>
      <c r="H57" s="6">
        <v>2033.9983706283499</v>
      </c>
      <c r="I57" s="6">
        <v>3343.6788898148998</v>
      </c>
      <c r="J57" s="6">
        <v>3347.68769167455</v>
      </c>
      <c r="K57" s="6">
        <v>4868.3834501757001</v>
      </c>
      <c r="L57" s="6">
        <v>10983.97335026355</v>
      </c>
      <c r="M57" s="6"/>
      <c r="N57" s="6"/>
      <c r="O57" s="6"/>
      <c r="P57" s="6"/>
      <c r="Q57" s="6"/>
      <c r="R57" s="6"/>
      <c r="S57" s="6"/>
      <c r="T57" s="6">
        <v>9991.4800666551491</v>
      </c>
      <c r="U57" s="6">
        <v>11598.690266379999</v>
      </c>
      <c r="V57" s="6">
        <v>10717.5792468367</v>
      </c>
      <c r="W57" s="6">
        <v>8787.1408975598497</v>
      </c>
      <c r="X57" s="6">
        <v>4245.95022755225</v>
      </c>
      <c r="Y57" s="6">
        <v>2814.6261500000001</v>
      </c>
      <c r="Z57" s="6">
        <v>2376.1668</v>
      </c>
      <c r="AA57" s="7">
        <v>2204.59575</v>
      </c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/>
      <c r="J58" s="6"/>
      <c r="K58" s="6"/>
      <c r="L58" s="6"/>
      <c r="M58" s="6">
        <v>13092.2855</v>
      </c>
      <c r="N58" s="6">
        <v>9993.8599250000007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x14ac:dyDescent="0.25">
      <c r="A59" s="1"/>
      <c r="B59" s="58"/>
      <c r="C59" s="8" t="s">
        <v>30</v>
      </c>
      <c r="D59" s="9"/>
      <c r="E59" s="9"/>
      <c r="F59" s="9"/>
      <c r="G59" s="9"/>
      <c r="H59" s="9"/>
      <c r="I59" s="9"/>
      <c r="J59" s="9"/>
      <c r="K59" s="9"/>
      <c r="L59" s="9"/>
      <c r="M59" s="9">
        <v>39276.856500000002</v>
      </c>
      <c r="N59" s="9">
        <v>29981.579774999998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x14ac:dyDescent="0.25">
      <c r="A60" s="4"/>
      <c r="B60" s="56">
        <v>45611</v>
      </c>
      <c r="C60" s="5" t="s">
        <v>27</v>
      </c>
      <c r="D60" s="6">
        <v>10487.61405822865</v>
      </c>
      <c r="E60" s="6">
        <v>9590.4066959925003</v>
      </c>
      <c r="F60" s="6">
        <v>8863.5818249999993</v>
      </c>
      <c r="G60" s="6"/>
      <c r="H60" s="6"/>
      <c r="I60" s="6"/>
      <c r="J60" s="6"/>
      <c r="K60" s="6">
        <v>15684.29975</v>
      </c>
      <c r="L60" s="6">
        <v>27735.474900000001</v>
      </c>
      <c r="M60" s="6">
        <v>18543.062783218749</v>
      </c>
      <c r="N60" s="6">
        <v>13782.37221442235</v>
      </c>
      <c r="O60" s="6">
        <v>12528.17737124345</v>
      </c>
      <c r="P60" s="6">
        <v>11677.593025</v>
      </c>
      <c r="Q60" s="6">
        <v>13334.25116973985</v>
      </c>
      <c r="R60" s="6">
        <v>14449.782665428251</v>
      </c>
      <c r="S60" s="6">
        <v>19858.471946614001</v>
      </c>
      <c r="T60" s="6">
        <v>18425.74685</v>
      </c>
      <c r="U60" s="6">
        <v>19166.146649999999</v>
      </c>
      <c r="V60" s="6">
        <v>18739.9863</v>
      </c>
      <c r="W60" s="6">
        <v>19839.516899999999</v>
      </c>
      <c r="X60" s="6">
        <v>18660.042799999999</v>
      </c>
      <c r="Y60" s="6">
        <v>16654.690849999999</v>
      </c>
      <c r="Z60" s="6">
        <v>15649.86255</v>
      </c>
      <c r="AA60" s="7">
        <v>12584.00288030515</v>
      </c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</row>
    <row r="62" spans="1:27" x14ac:dyDescent="0.25">
      <c r="A62" s="1"/>
      <c r="B62" s="57"/>
      <c r="C62" s="5" t="s">
        <v>29</v>
      </c>
      <c r="D62" s="6"/>
      <c r="E62" s="6"/>
      <c r="F62" s="6"/>
      <c r="G62" s="6">
        <v>3347.480325</v>
      </c>
      <c r="H62" s="6">
        <v>3386.5296499999999</v>
      </c>
      <c r="I62" s="6">
        <v>3771.7958250000001</v>
      </c>
      <c r="J62" s="6">
        <v>4641.3351249999996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x14ac:dyDescent="0.25">
      <c r="A63" s="1"/>
      <c r="B63" s="58"/>
      <c r="C63" s="8" t="s">
        <v>30</v>
      </c>
      <c r="D63" s="9"/>
      <c r="E63" s="9"/>
      <c r="F63" s="9"/>
      <c r="G63" s="9">
        <v>10042.440975</v>
      </c>
      <c r="H63" s="9">
        <v>10159.588949999999</v>
      </c>
      <c r="I63" s="9">
        <v>11315.387475</v>
      </c>
      <c r="J63" s="9">
        <v>13924.005375000001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x14ac:dyDescent="0.25">
      <c r="A64" s="4"/>
      <c r="B64" s="56">
        <v>45612</v>
      </c>
      <c r="C64" s="5" t="s">
        <v>27</v>
      </c>
      <c r="D64" s="6">
        <v>12001.643362384351</v>
      </c>
      <c r="E64" s="6">
        <v>11201.958705872319</v>
      </c>
      <c r="F64" s="6">
        <v>9722.7343354770073</v>
      </c>
      <c r="G64" s="6">
        <v>11411.478693999999</v>
      </c>
      <c r="H64" s="6">
        <v>12372.633040000001</v>
      </c>
      <c r="I64" s="6">
        <v>13002.333648</v>
      </c>
      <c r="J64" s="6">
        <v>16853.715393999999</v>
      </c>
      <c r="K64" s="6">
        <v>16750.405137999998</v>
      </c>
      <c r="L64" s="6">
        <v>14579.878191019188</v>
      </c>
      <c r="M64" s="6">
        <v>11345.907611177774</v>
      </c>
      <c r="N64" s="6">
        <v>9972.8147344544232</v>
      </c>
      <c r="O64" s="6">
        <v>8517.9400680826693</v>
      </c>
      <c r="P64" s="6">
        <v>8204.9345900826702</v>
      </c>
      <c r="Q64" s="6">
        <v>9072.2293713189047</v>
      </c>
      <c r="R64" s="6">
        <v>12270.292841476275</v>
      </c>
      <c r="S64" s="6">
        <v>14165.554225869855</v>
      </c>
      <c r="T64" s="6">
        <v>18054.697120000001</v>
      </c>
      <c r="U64" s="6">
        <v>19216.9375</v>
      </c>
      <c r="V64" s="6"/>
      <c r="W64" s="6"/>
      <c r="X64" s="6"/>
      <c r="Y64" s="6"/>
      <c r="Z64" s="6"/>
      <c r="AA64" s="7"/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>
        <v>7130.867432</v>
      </c>
      <c r="W65" s="6">
        <v>5392.4263979999996</v>
      </c>
      <c r="X65" s="6">
        <v>4173.1578225911016</v>
      </c>
      <c r="Y65" s="6">
        <v>6176.4774479999996</v>
      </c>
      <c r="Z65" s="6">
        <v>5477.2883940000002</v>
      </c>
      <c r="AA65" s="7">
        <v>4058.6172000000001</v>
      </c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6">
        <v>45613</v>
      </c>
      <c r="C68" s="5" t="s">
        <v>27</v>
      </c>
      <c r="D68" s="6">
        <v>11212.237486</v>
      </c>
      <c r="E68" s="6">
        <v>10839.582634</v>
      </c>
      <c r="F68" s="6"/>
      <c r="G68" s="6"/>
      <c r="H68" s="6"/>
      <c r="I68" s="6"/>
      <c r="J68" s="6">
        <v>10353.545773475924</v>
      </c>
      <c r="K68" s="6">
        <v>10349.856121475925</v>
      </c>
      <c r="L68" s="6">
        <v>11643.091667695044</v>
      </c>
      <c r="M68" s="6">
        <v>11349.367745915346</v>
      </c>
      <c r="N68" s="6">
        <v>10292.984077059202</v>
      </c>
      <c r="O68" s="6"/>
      <c r="P68" s="6"/>
      <c r="Q68" s="6"/>
      <c r="R68" s="6"/>
      <c r="S68" s="6"/>
      <c r="T68" s="6"/>
      <c r="U68" s="6"/>
      <c r="V68" s="6"/>
      <c r="W68" s="6"/>
      <c r="X68" s="6">
        <v>17139.164436693405</v>
      </c>
      <c r="Y68" s="6">
        <v>14134.65717964246</v>
      </c>
      <c r="Z68" s="6">
        <v>12423.539760833146</v>
      </c>
      <c r="AA68" s="7">
        <v>11279.266164000001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3265.9569620000002</v>
      </c>
      <c r="P69" s="6">
        <v>2446.6400613737901</v>
      </c>
      <c r="Q69" s="6">
        <v>2308.8713914268978</v>
      </c>
      <c r="R69" s="6">
        <v>2351.7139055385878</v>
      </c>
      <c r="S69" s="6">
        <v>2455.287708461412</v>
      </c>
      <c r="T69" s="6">
        <v>3552.9673731785042</v>
      </c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/>
      <c r="F70" s="6">
        <v>3619.8560830000001</v>
      </c>
      <c r="G70" s="6">
        <v>3551.9049920000002</v>
      </c>
      <c r="H70" s="6">
        <v>3594.33599</v>
      </c>
      <c r="I70" s="6">
        <v>3952.2322340000001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>
        <v>6071.0148950000003</v>
      </c>
      <c r="V70" s="6">
        <v>6149.7274710000002</v>
      </c>
      <c r="W70" s="6">
        <v>5548.0067239999998</v>
      </c>
      <c r="X70" s="6"/>
      <c r="Y70" s="6"/>
      <c r="Z70" s="6"/>
      <c r="AA70" s="7"/>
    </row>
    <row r="71" spans="1:27" x14ac:dyDescent="0.25">
      <c r="A71" s="1"/>
      <c r="B71" s="58"/>
      <c r="C71" s="8" t="s">
        <v>30</v>
      </c>
      <c r="D71" s="9"/>
      <c r="E71" s="9"/>
      <c r="F71" s="9">
        <v>10859.568249</v>
      </c>
      <c r="G71" s="9">
        <v>10655.714975999999</v>
      </c>
      <c r="H71" s="9">
        <v>10783.007970000001</v>
      </c>
      <c r="I71" s="9">
        <v>11856.696701999999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>
        <v>18213.044685000001</v>
      </c>
      <c r="V71" s="9">
        <v>18449.182412999999</v>
      </c>
      <c r="W71" s="9">
        <v>16644.020172</v>
      </c>
      <c r="X71" s="9"/>
      <c r="Y71" s="9"/>
      <c r="Z71" s="9"/>
      <c r="AA71" s="10"/>
    </row>
    <row r="72" spans="1:27" x14ac:dyDescent="0.25">
      <c r="A72" s="4"/>
      <c r="B72" s="56">
        <v>45614</v>
      </c>
      <c r="C72" s="5" t="s">
        <v>27</v>
      </c>
      <c r="D72" s="6">
        <v>10883.858458000001</v>
      </c>
      <c r="E72" s="6">
        <v>9373.0098306462369</v>
      </c>
      <c r="F72" s="6"/>
      <c r="G72" s="6"/>
      <c r="H72" s="6"/>
      <c r="I72" s="6">
        <v>10910.300964</v>
      </c>
      <c r="J72" s="6">
        <v>15891.331163999999</v>
      </c>
      <c r="K72" s="6">
        <v>17162.416278000001</v>
      </c>
      <c r="L72" s="6">
        <v>14321.384238000001</v>
      </c>
      <c r="M72" s="6">
        <v>13018.937082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>
        <v>14780.745912</v>
      </c>
      <c r="Y72" s="6">
        <v>11771.219763999999</v>
      </c>
      <c r="Z72" s="6">
        <v>11282.340874</v>
      </c>
      <c r="AA72" s="7">
        <v>10756.565463999999</v>
      </c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>
        <v>2507.1185340000002</v>
      </c>
      <c r="O73" s="6">
        <v>2465.9174200000002</v>
      </c>
      <c r="P73" s="6">
        <v>2559.79322353716</v>
      </c>
      <c r="Q73" s="6">
        <v>2577.482089816534</v>
      </c>
      <c r="R73" s="6">
        <v>5033.9772639523944</v>
      </c>
      <c r="S73" s="6">
        <v>21850.119144</v>
      </c>
      <c r="T73" s="6">
        <v>24605.674245999999</v>
      </c>
      <c r="U73" s="6">
        <v>21713.602019999998</v>
      </c>
      <c r="V73" s="6">
        <v>17800.726073999998</v>
      </c>
      <c r="W73" s="6">
        <v>15353.256914</v>
      </c>
      <c r="X73" s="6"/>
      <c r="Y73" s="6"/>
      <c r="Z73" s="6"/>
      <c r="AA73" s="7"/>
    </row>
    <row r="74" spans="1:27" x14ac:dyDescent="0.25">
      <c r="A74" s="1"/>
      <c r="B74" s="57"/>
      <c r="C74" s="5" t="s">
        <v>29</v>
      </c>
      <c r="D74" s="6"/>
      <c r="E74" s="6"/>
      <c r="F74" s="6">
        <v>2806.9027590000001</v>
      </c>
      <c r="G74" s="6">
        <v>2357.072686</v>
      </c>
      <c r="H74" s="6">
        <v>2903.4486529999999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x14ac:dyDescent="0.25">
      <c r="A75" s="1"/>
      <c r="B75" s="58"/>
      <c r="C75" s="8" t="s">
        <v>30</v>
      </c>
      <c r="D75" s="9"/>
      <c r="E75" s="9"/>
      <c r="F75" s="9">
        <v>8420.7082769999997</v>
      </c>
      <c r="G75" s="9">
        <v>7071.2180580000004</v>
      </c>
      <c r="H75" s="9">
        <v>8710.3459590000002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x14ac:dyDescent="0.25">
      <c r="A76" s="4"/>
      <c r="B76" s="56">
        <v>45615</v>
      </c>
      <c r="C76" s="5" t="s">
        <v>27</v>
      </c>
      <c r="D76" s="6"/>
      <c r="E76" s="6"/>
      <c r="F76" s="6"/>
      <c r="G76" s="6"/>
      <c r="H76" s="6">
        <v>9449.3217000000004</v>
      </c>
      <c r="I76" s="6">
        <v>9610.0026213583005</v>
      </c>
      <c r="J76" s="6">
        <v>17756.957596231001</v>
      </c>
      <c r="K76" s="6">
        <v>31287.6069678641</v>
      </c>
      <c r="L76" s="6">
        <v>30508.225056284151</v>
      </c>
      <c r="M76" s="6">
        <v>14845.135480934499</v>
      </c>
      <c r="N76" s="6">
        <v>14623.860158155851</v>
      </c>
      <c r="O76" s="6">
        <v>14379.3418887713</v>
      </c>
      <c r="P76" s="6"/>
      <c r="Q76" s="6"/>
      <c r="R76" s="6">
        <v>32173.569049999998</v>
      </c>
      <c r="S76" s="6"/>
      <c r="T76" s="6"/>
      <c r="U76" s="6"/>
      <c r="V76" s="6"/>
      <c r="W76" s="6"/>
      <c r="X76" s="6"/>
      <c r="Y76" s="6"/>
      <c r="Z76" s="6"/>
      <c r="AA76" s="7"/>
    </row>
    <row r="77" spans="1:27" x14ac:dyDescent="0.25">
      <c r="A77" s="1"/>
      <c r="B77" s="57"/>
      <c r="C77" s="5" t="s">
        <v>28</v>
      </c>
      <c r="D77" s="6">
        <v>3494.1459</v>
      </c>
      <c r="E77" s="6">
        <v>2393.0150408279501</v>
      </c>
      <c r="F77" s="6">
        <v>1895.6346206283499</v>
      </c>
      <c r="G77" s="6"/>
      <c r="H77" s="6"/>
      <c r="I77" s="6"/>
      <c r="J77" s="6"/>
      <c r="K77" s="6"/>
      <c r="L77" s="6"/>
      <c r="M77" s="6"/>
      <c r="N77" s="6"/>
      <c r="O77" s="6"/>
      <c r="P77" s="6">
        <v>4669.3153499999999</v>
      </c>
      <c r="Q77" s="6">
        <v>6394.2501000000002</v>
      </c>
      <c r="R77" s="6"/>
      <c r="S77" s="6">
        <v>18450.959800000001</v>
      </c>
      <c r="T77" s="6">
        <v>13953.830449999999</v>
      </c>
      <c r="U77" s="6">
        <v>10019.9953</v>
      </c>
      <c r="V77" s="6">
        <v>5006.3079500000003</v>
      </c>
      <c r="W77" s="6">
        <v>5677.8333499999999</v>
      </c>
      <c r="X77" s="6">
        <v>3735.2062999999998</v>
      </c>
      <c r="Y77" s="6">
        <v>3548.8764500000002</v>
      </c>
      <c r="Z77" s="6">
        <v>3425.2714999999998</v>
      </c>
      <c r="AA77" s="7">
        <v>2849.6783</v>
      </c>
    </row>
    <row r="78" spans="1:27" x14ac:dyDescent="0.25">
      <c r="A78" s="1"/>
      <c r="B78" s="57"/>
      <c r="C78" s="5" t="s">
        <v>29</v>
      </c>
      <c r="D78" s="6"/>
      <c r="E78" s="6"/>
      <c r="F78" s="6"/>
      <c r="G78" s="6">
        <v>3033.8558250000001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x14ac:dyDescent="0.25">
      <c r="A79" s="1"/>
      <c r="B79" s="58"/>
      <c r="C79" s="8" t="s">
        <v>30</v>
      </c>
      <c r="D79" s="9"/>
      <c r="E79" s="9"/>
      <c r="F79" s="9"/>
      <c r="G79" s="9">
        <v>9101.5674749999998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x14ac:dyDescent="0.25">
      <c r="A80" s="4"/>
      <c r="B80" s="56">
        <v>45616</v>
      </c>
      <c r="C80" s="5" t="s">
        <v>27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>
        <v>10378.352182358029</v>
      </c>
      <c r="Q80" s="6">
        <v>10881.620298137355</v>
      </c>
      <c r="R80" s="6">
        <v>12772.557396</v>
      </c>
      <c r="S80" s="6"/>
      <c r="T80" s="6"/>
      <c r="U80" s="6"/>
      <c r="V80" s="6"/>
      <c r="W80" s="6"/>
      <c r="X80" s="6"/>
      <c r="Y80" s="6"/>
      <c r="Z80" s="6"/>
      <c r="AA80" s="7"/>
    </row>
    <row r="81" spans="1:27" x14ac:dyDescent="0.25">
      <c r="A81" s="1"/>
      <c r="B81" s="57"/>
      <c r="C81" s="5" t="s">
        <v>28</v>
      </c>
      <c r="D81" s="6">
        <v>3418.1901870000002</v>
      </c>
      <c r="E81" s="6">
        <v>1928.6762645737051</v>
      </c>
      <c r="F81" s="6">
        <v>1762.0271323783691</v>
      </c>
      <c r="G81" s="6">
        <v>1549.2741543783691</v>
      </c>
      <c r="H81" s="6">
        <v>1558.4975493783691</v>
      </c>
      <c r="I81" s="6">
        <v>1836.9928375</v>
      </c>
      <c r="J81" s="6">
        <v>3821.1862765622459</v>
      </c>
      <c r="K81" s="6">
        <v>4287.0339960000001</v>
      </c>
      <c r="L81" s="6">
        <v>4274.404664400704</v>
      </c>
      <c r="M81" s="6">
        <v>3514.2033671459872</v>
      </c>
      <c r="N81" s="6">
        <v>2759.2213339411751</v>
      </c>
      <c r="O81" s="6">
        <v>2503.5880903783691</v>
      </c>
      <c r="P81" s="6"/>
      <c r="Q81" s="6"/>
      <c r="R81" s="6"/>
      <c r="S81" s="6">
        <v>4134.5697916834051</v>
      </c>
      <c r="T81" s="6">
        <v>4367.5345055080952</v>
      </c>
      <c r="U81" s="6">
        <v>4121.6233966575892</v>
      </c>
      <c r="V81" s="6">
        <v>3919.866828108225</v>
      </c>
      <c r="W81" s="6">
        <v>3432.184823327138</v>
      </c>
      <c r="X81" s="6">
        <v>2983.7944990779479</v>
      </c>
      <c r="Y81" s="6">
        <v>2939.2706854005492</v>
      </c>
      <c r="Z81" s="6">
        <v>2571.1173982323489</v>
      </c>
      <c r="AA81" s="7">
        <v>2136.891672269534</v>
      </c>
    </row>
    <row r="82" spans="1:27" x14ac:dyDescent="0.25">
      <c r="A82" s="1"/>
      <c r="B82" s="57"/>
      <c r="C82" s="5" t="s">
        <v>29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45617</v>
      </c>
      <c r="C84" s="5" t="s">
        <v>27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7"/>
    </row>
    <row r="85" spans="1:27" x14ac:dyDescent="0.25">
      <c r="A85" s="1"/>
      <c r="B85" s="57"/>
      <c r="C85" s="5" t="s">
        <v>28</v>
      </c>
      <c r="D85" s="6">
        <v>2180.7279385552501</v>
      </c>
      <c r="E85" s="6">
        <v>1676.7124206283499</v>
      </c>
      <c r="F85" s="6">
        <v>1610.25649352855</v>
      </c>
      <c r="G85" s="6">
        <v>1561.67544352855</v>
      </c>
      <c r="H85" s="6">
        <v>1562.90534352855</v>
      </c>
      <c r="I85" s="6">
        <v>2009.349125</v>
      </c>
      <c r="J85" s="6">
        <v>3591.1676462718001</v>
      </c>
      <c r="K85" s="6">
        <v>3780.5029586254</v>
      </c>
      <c r="L85" s="6">
        <v>3584.7053790120999</v>
      </c>
      <c r="M85" s="6">
        <v>3926.8010425801499</v>
      </c>
      <c r="N85" s="6">
        <v>2372.7845750000001</v>
      </c>
      <c r="O85" s="6">
        <v>2153.9462320418002</v>
      </c>
      <c r="P85" s="6">
        <v>2127.98717120115</v>
      </c>
      <c r="Q85" s="6">
        <v>2725.5152478228501</v>
      </c>
      <c r="R85" s="6">
        <v>3356.3282028468502</v>
      </c>
      <c r="S85" s="6">
        <v>4668.95391990195</v>
      </c>
      <c r="T85" s="6">
        <v>11008.204356712849</v>
      </c>
      <c r="U85" s="6">
        <v>11578.352598163399</v>
      </c>
      <c r="V85" s="6">
        <v>6538.6840521975</v>
      </c>
      <c r="W85" s="6">
        <v>4623.4086597447003</v>
      </c>
      <c r="X85" s="6">
        <v>3363.4823933980501</v>
      </c>
      <c r="Y85" s="6">
        <v>2682.5927678641001</v>
      </c>
      <c r="Z85" s="6">
        <v>2297.8262022271501</v>
      </c>
      <c r="AA85" s="7">
        <v>1998.5875000000001</v>
      </c>
    </row>
    <row r="86" spans="1:27" x14ac:dyDescent="0.25">
      <c r="A86" s="1"/>
      <c r="B86" s="57"/>
      <c r="C86" s="5" t="s">
        <v>29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x14ac:dyDescent="0.25">
      <c r="A88" s="4"/>
      <c r="B88" s="56">
        <v>45618</v>
      </c>
      <c r="C88" s="5" t="s">
        <v>27</v>
      </c>
      <c r="D88" s="6"/>
      <c r="E88" s="6"/>
      <c r="F88" s="6"/>
      <c r="G88" s="6"/>
      <c r="H88" s="6"/>
      <c r="I88" s="6"/>
      <c r="J88" s="6"/>
      <c r="K88" s="6"/>
      <c r="L88" s="6">
        <v>14731.12725</v>
      </c>
      <c r="M88" s="6">
        <v>12915.384105216601</v>
      </c>
      <c r="N88" s="6">
        <v>11161.750163268949</v>
      </c>
      <c r="O88" s="6">
        <v>10273.681154816801</v>
      </c>
      <c r="P88" s="6">
        <v>9961.7085845476504</v>
      </c>
      <c r="Q88" s="6">
        <v>11222.22255</v>
      </c>
      <c r="R88" s="6"/>
      <c r="S88" s="6"/>
      <c r="T88" s="6"/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>
        <v>3604.2219500000001</v>
      </c>
      <c r="E89" s="6"/>
      <c r="F89" s="6"/>
      <c r="G89" s="6"/>
      <c r="H89" s="6"/>
      <c r="I89" s="6">
        <v>1808.260475</v>
      </c>
      <c r="J89" s="6">
        <v>4151.5807624752997</v>
      </c>
      <c r="K89" s="6">
        <v>4607.6600503685504</v>
      </c>
      <c r="L89" s="6"/>
      <c r="M89" s="6"/>
      <c r="N89" s="6"/>
      <c r="O89" s="6"/>
      <c r="P89" s="6"/>
      <c r="Q89" s="6"/>
      <c r="R89" s="6">
        <v>4208.7178000000004</v>
      </c>
      <c r="S89" s="6">
        <v>4784.9259499999998</v>
      </c>
      <c r="T89" s="6">
        <v>5091.1710499999999</v>
      </c>
      <c r="U89" s="6">
        <v>3833.3857130148999</v>
      </c>
      <c r="V89" s="6">
        <v>3305.0551126747</v>
      </c>
      <c r="W89" s="6">
        <v>2964.8721268617501</v>
      </c>
      <c r="X89" s="6">
        <v>3109.5083613272</v>
      </c>
      <c r="Y89" s="6">
        <v>2517.8350391704998</v>
      </c>
      <c r="Z89" s="6">
        <v>2080.6699147853501</v>
      </c>
      <c r="AA89" s="7">
        <v>1482.4194680827</v>
      </c>
    </row>
    <row r="90" spans="1:27" x14ac:dyDescent="0.25">
      <c r="A90" s="1"/>
      <c r="B90" s="57"/>
      <c r="C90" s="5" t="s">
        <v>29</v>
      </c>
      <c r="D90" s="6"/>
      <c r="E90" s="6">
        <v>3303.2039249999998</v>
      </c>
      <c r="F90" s="6">
        <v>3045.5398749999999</v>
      </c>
      <c r="G90" s="6">
        <v>2858.2876000000001</v>
      </c>
      <c r="H90" s="6">
        <v>2805.0944249999998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x14ac:dyDescent="0.25">
      <c r="A91" s="1"/>
      <c r="B91" s="58"/>
      <c r="C91" s="8" t="s">
        <v>30</v>
      </c>
      <c r="D91" s="9"/>
      <c r="E91" s="9">
        <v>9909.6117749999994</v>
      </c>
      <c r="F91" s="9">
        <v>9136.6196249999994</v>
      </c>
      <c r="G91" s="9">
        <v>8574.8628000000008</v>
      </c>
      <c r="H91" s="9">
        <v>8415.2832749999998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x14ac:dyDescent="0.25">
      <c r="A92" s="4"/>
      <c r="B92" s="56">
        <v>45619</v>
      </c>
      <c r="C92" s="5" t="s">
        <v>27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>
        <v>15057.083488</v>
      </c>
      <c r="X92" s="6"/>
      <c r="Y92" s="6"/>
      <c r="Z92" s="6"/>
      <c r="AA92" s="7"/>
    </row>
    <row r="93" spans="1:27" x14ac:dyDescent="0.25">
      <c r="A93" s="1"/>
      <c r="B93" s="57"/>
      <c r="C93" s="5" t="s">
        <v>28</v>
      </c>
      <c r="D93" s="6">
        <v>1755.7442579489441</v>
      </c>
      <c r="E93" s="6">
        <v>1602.6401339489439</v>
      </c>
      <c r="F93" s="6">
        <v>1492.522233984964</v>
      </c>
      <c r="G93" s="6">
        <v>1547.8610739849639</v>
      </c>
      <c r="H93" s="6">
        <v>1496.826365984964</v>
      </c>
      <c r="I93" s="6">
        <v>1643.8368259489439</v>
      </c>
      <c r="J93" s="6">
        <v>1956.8087099489439</v>
      </c>
      <c r="K93" s="6">
        <v>2094.5409339489438</v>
      </c>
      <c r="L93" s="6">
        <v>2020.755813948944</v>
      </c>
      <c r="M93" s="6">
        <v>1591.5846794557201</v>
      </c>
      <c r="N93" s="6">
        <v>1485.198817948944</v>
      </c>
      <c r="O93" s="6">
        <v>1414.488077948944</v>
      </c>
      <c r="P93" s="6">
        <v>1376.365765948944</v>
      </c>
      <c r="Q93" s="6">
        <v>1621.086413948944</v>
      </c>
      <c r="R93" s="6">
        <v>2004.154161948944</v>
      </c>
      <c r="S93" s="6">
        <v>2523.283410713148</v>
      </c>
      <c r="T93" s="6">
        <v>3002.3561351185322</v>
      </c>
      <c r="U93" s="6">
        <v>5169.8774080000003</v>
      </c>
      <c r="V93" s="6">
        <v>5500.0658199999998</v>
      </c>
      <c r="W93" s="6"/>
      <c r="X93" s="6">
        <v>4914.088992</v>
      </c>
      <c r="Y93" s="6">
        <v>4060.0262280000002</v>
      </c>
      <c r="Z93" s="6">
        <v>3482.0427880000002</v>
      </c>
      <c r="AA93" s="7">
        <v>3155.5436319999999</v>
      </c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x14ac:dyDescent="0.25">
      <c r="A96" s="4"/>
      <c r="B96" s="56">
        <v>45620</v>
      </c>
      <c r="C96" s="5" t="s">
        <v>27</v>
      </c>
      <c r="D96" s="6"/>
      <c r="E96" s="6"/>
      <c r="F96" s="6"/>
      <c r="G96" s="6"/>
      <c r="H96" s="6"/>
      <c r="I96" s="6"/>
      <c r="J96" s="6">
        <v>7192.0217712098283</v>
      </c>
      <c r="K96" s="6">
        <v>7953.2382592098284</v>
      </c>
      <c r="L96" s="6"/>
      <c r="M96" s="6"/>
      <c r="N96" s="6"/>
      <c r="O96" s="6"/>
      <c r="P96" s="6"/>
      <c r="Q96" s="6"/>
      <c r="R96" s="6"/>
      <c r="S96" s="6"/>
      <c r="T96" s="6">
        <v>17177.524671531664</v>
      </c>
      <c r="U96" s="6">
        <v>16713.966979806188</v>
      </c>
      <c r="V96" s="6">
        <v>18836.079272715775</v>
      </c>
      <c r="W96" s="6">
        <v>17572.750928980458</v>
      </c>
      <c r="X96" s="6">
        <v>17584.554694944196</v>
      </c>
      <c r="Y96" s="6">
        <v>13753.407060463687</v>
      </c>
      <c r="Z96" s="6">
        <v>12490.100405249519</v>
      </c>
      <c r="AA96" s="7">
        <v>9555.8778975687164</v>
      </c>
    </row>
    <row r="97" spans="1:27" x14ac:dyDescent="0.25">
      <c r="A97" s="1"/>
      <c r="B97" s="57"/>
      <c r="C97" s="5" t="s">
        <v>28</v>
      </c>
      <c r="D97" s="6">
        <v>1754.2412280000001</v>
      </c>
      <c r="E97" s="6">
        <v>1303.53712</v>
      </c>
      <c r="F97" s="6"/>
      <c r="G97" s="6"/>
      <c r="H97" s="6">
        <v>1096.6412633350039</v>
      </c>
      <c r="I97" s="6">
        <v>1427.444551335004</v>
      </c>
      <c r="J97" s="6"/>
      <c r="K97" s="6"/>
      <c r="L97" s="6">
        <v>1976.9498931834401</v>
      </c>
      <c r="M97" s="6">
        <v>1918.7133848565841</v>
      </c>
      <c r="N97" s="6">
        <v>1552.2643793350039</v>
      </c>
      <c r="O97" s="6">
        <v>1552.2643793350039</v>
      </c>
      <c r="P97" s="6">
        <v>1672.165199335004</v>
      </c>
      <c r="Q97" s="6">
        <v>1758.8385955941519</v>
      </c>
      <c r="R97" s="6">
        <v>2185.5510198922921</v>
      </c>
      <c r="S97" s="6">
        <v>2663.642832</v>
      </c>
      <c r="T97" s="6"/>
      <c r="U97" s="6"/>
      <c r="V97" s="6"/>
      <c r="W97" s="6"/>
      <c r="X97" s="6"/>
      <c r="Y97" s="6"/>
      <c r="Z97" s="6"/>
      <c r="AA97" s="7"/>
    </row>
    <row r="98" spans="1:27" x14ac:dyDescent="0.25">
      <c r="A98" s="1"/>
      <c r="B98" s="57"/>
      <c r="C98" s="5" t="s">
        <v>29</v>
      </c>
      <c r="D98" s="6"/>
      <c r="E98" s="6"/>
      <c r="F98" s="6">
        <v>1808.350316</v>
      </c>
      <c r="G98" s="6">
        <v>1693.9833799999999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x14ac:dyDescent="0.25">
      <c r="A99" s="1"/>
      <c r="B99" s="58"/>
      <c r="C99" s="8" t="s">
        <v>30</v>
      </c>
      <c r="D99" s="9"/>
      <c r="E99" s="9"/>
      <c r="F99" s="9">
        <v>5425.0509480000001</v>
      </c>
      <c r="G99" s="9">
        <v>5081.9501399999999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x14ac:dyDescent="0.25">
      <c r="A100" s="4"/>
      <c r="B100" s="56">
        <v>45621</v>
      </c>
      <c r="C100" s="5" t="s">
        <v>27</v>
      </c>
      <c r="D100" s="6"/>
      <c r="E100" s="6"/>
      <c r="F100" s="6"/>
      <c r="G100" s="6"/>
      <c r="H100" s="6"/>
      <c r="I100" s="6"/>
      <c r="J100" s="6">
        <v>18079.199027999999</v>
      </c>
      <c r="K100" s="6">
        <v>15914.961636284128</v>
      </c>
      <c r="L100" s="6">
        <v>15673.18924</v>
      </c>
      <c r="M100" s="6">
        <v>10031.776744584407</v>
      </c>
      <c r="N100" s="6">
        <v>6616.5251289405924</v>
      </c>
      <c r="O100" s="6"/>
      <c r="P100" s="6"/>
      <c r="Q100" s="6"/>
      <c r="R100" s="6"/>
      <c r="S100" s="6">
        <v>17199.311472000001</v>
      </c>
      <c r="T100" s="6">
        <v>23913.142516</v>
      </c>
      <c r="U100" s="6">
        <v>24777.043296</v>
      </c>
      <c r="V100" s="6">
        <v>20876.884827999998</v>
      </c>
      <c r="W100" s="6">
        <v>17841.242016</v>
      </c>
      <c r="X100" s="6">
        <v>16433.790851999998</v>
      </c>
      <c r="Y100" s="6">
        <v>14739.807472</v>
      </c>
      <c r="Z100" s="6">
        <v>12866.2803</v>
      </c>
      <c r="AA100" s="7">
        <v>10912.204372</v>
      </c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>
        <v>3852.8130160000001</v>
      </c>
      <c r="J101" s="6"/>
      <c r="K101" s="6"/>
      <c r="L101" s="6"/>
      <c r="M101" s="6"/>
      <c r="N101" s="6"/>
      <c r="O101" s="6"/>
      <c r="P101" s="6">
        <v>1600.8809054617079</v>
      </c>
      <c r="Q101" s="6">
        <v>2252.0714223787359</v>
      </c>
      <c r="R101" s="6">
        <v>2547.1517791885799</v>
      </c>
      <c r="S101" s="6"/>
      <c r="T101" s="6"/>
      <c r="U101" s="6"/>
      <c r="V101" s="6"/>
      <c r="W101" s="6"/>
      <c r="X101" s="6"/>
      <c r="Y101" s="6"/>
      <c r="Z101" s="6"/>
      <c r="AA101" s="7"/>
    </row>
    <row r="102" spans="1:27" x14ac:dyDescent="0.25">
      <c r="A102" s="1"/>
      <c r="B102" s="57"/>
      <c r="C102" s="5" t="s">
        <v>29</v>
      </c>
      <c r="D102" s="6">
        <v>2982.1486</v>
      </c>
      <c r="E102" s="6">
        <v>2935.4180240000001</v>
      </c>
      <c r="F102" s="6">
        <v>2612.6081239999999</v>
      </c>
      <c r="G102" s="6">
        <v>2366.042848</v>
      </c>
      <c r="H102" s="6">
        <v>2681.1667980000002</v>
      </c>
      <c r="I102" s="6"/>
      <c r="J102" s="6"/>
      <c r="K102" s="6"/>
      <c r="L102" s="6"/>
      <c r="M102" s="6"/>
      <c r="N102" s="6"/>
      <c r="O102" s="6">
        <v>2576.3304400000002</v>
      </c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x14ac:dyDescent="0.25">
      <c r="A103" s="1"/>
      <c r="B103" s="58"/>
      <c r="C103" s="8" t="s">
        <v>30</v>
      </c>
      <c r="D103" s="9">
        <v>8946.4457999999995</v>
      </c>
      <c r="E103" s="9">
        <v>8806.2540719999997</v>
      </c>
      <c r="F103" s="9">
        <v>7837.824372</v>
      </c>
      <c r="G103" s="9">
        <v>7098.1285440000001</v>
      </c>
      <c r="H103" s="9">
        <v>8043.5003939999997</v>
      </c>
      <c r="I103" s="9"/>
      <c r="J103" s="9"/>
      <c r="K103" s="9"/>
      <c r="L103" s="9"/>
      <c r="M103" s="9"/>
      <c r="N103" s="9"/>
      <c r="O103" s="9">
        <v>7728.9913200000001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x14ac:dyDescent="0.25">
      <c r="A104" s="4"/>
      <c r="B104" s="56">
        <v>45622</v>
      </c>
      <c r="C104" s="5" t="s">
        <v>27</v>
      </c>
      <c r="D104" s="6">
        <v>9663.1671600000009</v>
      </c>
      <c r="E104" s="6"/>
      <c r="F104" s="6"/>
      <c r="G104" s="6"/>
      <c r="H104" s="6"/>
      <c r="I104" s="6">
        <v>9327.1370612829596</v>
      </c>
      <c r="J104" s="6">
        <v>13272.435989539859</v>
      </c>
      <c r="K104" s="6">
        <v>14645.91890172768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7">
        <v>9794.5593402049799</v>
      </c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>
        <v>4464.1794238902603</v>
      </c>
      <c r="M105" s="6">
        <v>2607.12062174124</v>
      </c>
      <c r="N105" s="6">
        <v>2497.0463617412402</v>
      </c>
      <c r="O105" s="6">
        <v>3088.4424558967798</v>
      </c>
      <c r="P105" s="6">
        <v>3143.9757533104798</v>
      </c>
      <c r="Q105" s="6">
        <v>2705.5110217412398</v>
      </c>
      <c r="R105" s="6">
        <v>3169.1757817412399</v>
      </c>
      <c r="S105" s="6">
        <v>3603.3077715182399</v>
      </c>
      <c r="T105" s="6">
        <v>3940.90983151824</v>
      </c>
      <c r="U105" s="6">
        <v>6086.0611799999997</v>
      </c>
      <c r="V105" s="6">
        <v>5509.2474599999996</v>
      </c>
      <c r="W105" s="6">
        <v>5518.47156</v>
      </c>
      <c r="X105" s="6">
        <v>5257.7370000000001</v>
      </c>
      <c r="Y105" s="6">
        <v>4663.0900199999996</v>
      </c>
      <c r="Z105" s="6">
        <v>3269.1495766036201</v>
      </c>
      <c r="AA105" s="7"/>
    </row>
    <row r="106" spans="1:27" x14ac:dyDescent="0.25">
      <c r="A106" s="1"/>
      <c r="B106" s="57"/>
      <c r="C106" s="5" t="s">
        <v>29</v>
      </c>
      <c r="D106" s="6"/>
      <c r="E106" s="6">
        <v>3225.9752400000002</v>
      </c>
      <c r="F106" s="6">
        <v>3142.03593</v>
      </c>
      <c r="G106" s="6">
        <v>3185.3892000000001</v>
      </c>
      <c r="H106" s="6">
        <v>3086.9987999999998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x14ac:dyDescent="0.25">
      <c r="A107" s="1"/>
      <c r="B107" s="58"/>
      <c r="C107" s="8" t="s">
        <v>30</v>
      </c>
      <c r="D107" s="9"/>
      <c r="E107" s="9">
        <v>9677.9257199999993</v>
      </c>
      <c r="F107" s="9">
        <v>9426.10779</v>
      </c>
      <c r="G107" s="9">
        <v>9556.1676000000007</v>
      </c>
      <c r="H107" s="9">
        <v>9260.9964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x14ac:dyDescent="0.25">
      <c r="A108" s="4"/>
      <c r="B108" s="56">
        <v>45623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>
        <v>10513.219987580271</v>
      </c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>
        <v>2226.8789972117029</v>
      </c>
      <c r="I109" s="6">
        <v>2514.033094211703</v>
      </c>
      <c r="J109" s="6">
        <v>2926.6249552117029</v>
      </c>
      <c r="K109" s="6">
        <v>3721.2858925699811</v>
      </c>
      <c r="L109" s="6">
        <v>4314.2888187123381</v>
      </c>
      <c r="M109" s="6">
        <v>4164.9911231853639</v>
      </c>
      <c r="N109" s="6">
        <v>3399.2177318029721</v>
      </c>
      <c r="O109" s="6">
        <v>3367.5631935440342</v>
      </c>
      <c r="P109" s="6">
        <v>3119.6616086165009</v>
      </c>
      <c r="Q109" s="6">
        <v>3406.713353320205</v>
      </c>
      <c r="R109" s="6">
        <v>3735.4700511990318</v>
      </c>
      <c r="S109" s="6">
        <v>3951.2394622217562</v>
      </c>
      <c r="T109" s="6">
        <v>5285.6172473607921</v>
      </c>
      <c r="U109" s="6">
        <v>4794.7756846355696</v>
      </c>
      <c r="V109" s="6">
        <v>4557.8600110214038</v>
      </c>
      <c r="W109" s="6">
        <v>4280.8848128716027</v>
      </c>
      <c r="X109" s="6">
        <v>4088.4341358324209</v>
      </c>
      <c r="Y109" s="6">
        <v>2934.8747429999999</v>
      </c>
      <c r="Z109" s="6">
        <v>2621.8952239999999</v>
      </c>
      <c r="AA109" s="7"/>
    </row>
    <row r="110" spans="1:27" x14ac:dyDescent="0.25">
      <c r="A110" s="1"/>
      <c r="B110" s="57"/>
      <c r="C110" s="5" t="s">
        <v>29</v>
      </c>
      <c r="D110" s="6">
        <v>3634.9281464999999</v>
      </c>
      <c r="E110" s="6">
        <v>3545.4615060000001</v>
      </c>
      <c r="F110" s="6">
        <v>3457.8395384999999</v>
      </c>
      <c r="G110" s="6">
        <v>3527.3222215000001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x14ac:dyDescent="0.25">
      <c r="A111" s="1"/>
      <c r="B111" s="58"/>
      <c r="C111" s="8" t="s">
        <v>30</v>
      </c>
      <c r="D111" s="9">
        <v>10904.784439499999</v>
      </c>
      <c r="E111" s="9">
        <v>10636.384518000001</v>
      </c>
      <c r="F111" s="9">
        <v>10373.518615499999</v>
      </c>
      <c r="G111" s="9">
        <v>10581.9666645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x14ac:dyDescent="0.25">
      <c r="A112" s="4"/>
      <c r="B112" s="56">
        <v>45624</v>
      </c>
      <c r="C112" s="5" t="s">
        <v>27</v>
      </c>
      <c r="D112" s="6"/>
      <c r="E112" s="6"/>
      <c r="F112" s="6"/>
      <c r="G112" s="6"/>
      <c r="H112" s="6"/>
      <c r="I112" s="6"/>
      <c r="J112" s="6"/>
      <c r="K112" s="6"/>
      <c r="L112" s="6"/>
      <c r="M112" s="6">
        <v>15627.109399999999</v>
      </c>
      <c r="N112" s="6">
        <v>12959.177386352751</v>
      </c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7"/>
    </row>
    <row r="113" spans="1:27" x14ac:dyDescent="0.25">
      <c r="A113" s="1"/>
      <c r="B113" s="57"/>
      <c r="C113" s="5" t="s">
        <v>28</v>
      </c>
      <c r="D113" s="6">
        <v>3708.1484999999998</v>
      </c>
      <c r="E113" s="6">
        <v>2286.7980794204</v>
      </c>
      <c r="F113" s="6">
        <v>1896.3533329867</v>
      </c>
      <c r="G113" s="6">
        <v>1877.8010706283501</v>
      </c>
      <c r="H113" s="6">
        <v>2089.34387062835</v>
      </c>
      <c r="I113" s="6">
        <v>2673.7940472753999</v>
      </c>
      <c r="J113" s="6">
        <v>3184.7960527390001</v>
      </c>
      <c r="K113" s="6">
        <v>4264.0939835452</v>
      </c>
      <c r="L113" s="6">
        <v>3798.3704501757002</v>
      </c>
      <c r="M113" s="6"/>
      <c r="N113" s="6"/>
      <c r="O113" s="6">
        <v>2754.71977062835</v>
      </c>
      <c r="P113" s="6">
        <v>3091.5323532400998</v>
      </c>
      <c r="Q113" s="6">
        <v>3230.1244870608002</v>
      </c>
      <c r="R113" s="6">
        <v>4089.3335716239999</v>
      </c>
      <c r="S113" s="6">
        <v>3651.1276412891002</v>
      </c>
      <c r="T113" s="6">
        <v>3377.1773132943999</v>
      </c>
      <c r="U113" s="6">
        <v>3678.9959503086998</v>
      </c>
      <c r="V113" s="6">
        <v>3562.7713614755498</v>
      </c>
      <c r="W113" s="6">
        <v>3407.6626392010999</v>
      </c>
      <c r="X113" s="6">
        <v>3056.5411810671499</v>
      </c>
      <c r="Y113" s="6">
        <v>2463.8484206283501</v>
      </c>
      <c r="Z113" s="6">
        <v>2262.75977062835</v>
      </c>
      <c r="AA113" s="7">
        <v>2086.2691206283498</v>
      </c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58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x14ac:dyDescent="0.25">
      <c r="A116" s="4"/>
      <c r="B116" s="56">
        <v>45625</v>
      </c>
      <c r="C116" s="5" t="s">
        <v>27</v>
      </c>
      <c r="D116" s="6"/>
      <c r="E116" s="6"/>
      <c r="F116" s="6"/>
      <c r="G116" s="6"/>
      <c r="H116" s="6"/>
      <c r="I116" s="6"/>
      <c r="J116" s="6"/>
      <c r="K116" s="6"/>
      <c r="L116" s="6"/>
      <c r="M116" s="6">
        <v>15054.716259999999</v>
      </c>
      <c r="N116" s="6">
        <v>12485.25034796157</v>
      </c>
      <c r="O116" s="6">
        <v>11107.775737952101</v>
      </c>
      <c r="P116" s="6">
        <v>10504.858233160579</v>
      </c>
      <c r="Q116" s="6">
        <v>10694.41873980687</v>
      </c>
      <c r="R116" s="6">
        <v>13151.50791</v>
      </c>
      <c r="S116" s="6"/>
      <c r="T116" s="6"/>
      <c r="U116" s="6"/>
      <c r="V116" s="6"/>
      <c r="W116" s="6"/>
      <c r="X116" s="6"/>
      <c r="Y116" s="6"/>
      <c r="Z116" s="6"/>
      <c r="AA116" s="7"/>
    </row>
    <row r="117" spans="1:27" x14ac:dyDescent="0.25">
      <c r="A117" s="1"/>
      <c r="B117" s="57"/>
      <c r="C117" s="5" t="s">
        <v>28</v>
      </c>
      <c r="D117" s="6">
        <v>2043.7710989616901</v>
      </c>
      <c r="E117" s="6">
        <v>1982.8930289616901</v>
      </c>
      <c r="F117" s="6">
        <v>1917.71044896169</v>
      </c>
      <c r="G117" s="6">
        <v>1915.2507289616899</v>
      </c>
      <c r="H117" s="6">
        <v>1969.3645689616901</v>
      </c>
      <c r="I117" s="6">
        <v>2153.8435689616899</v>
      </c>
      <c r="J117" s="6">
        <v>2637.3722346936502</v>
      </c>
      <c r="K117" s="6">
        <v>3988.8383305437901</v>
      </c>
      <c r="L117" s="6">
        <v>3346.2030880000002</v>
      </c>
      <c r="M117" s="6"/>
      <c r="N117" s="6"/>
      <c r="O117" s="6"/>
      <c r="P117" s="6"/>
      <c r="Q117" s="6"/>
      <c r="R117" s="6"/>
      <c r="S117" s="6">
        <v>4924.9743699999999</v>
      </c>
      <c r="T117" s="6">
        <v>4705.3644055715404</v>
      </c>
      <c r="U117" s="6">
        <v>4498.0970233963999</v>
      </c>
      <c r="V117" s="6">
        <v>4522.7605220743499</v>
      </c>
      <c r="W117" s="6">
        <v>4518.3239521672704</v>
      </c>
      <c r="X117" s="6">
        <v>3106.44490215109</v>
      </c>
      <c r="Y117" s="6">
        <v>2468.5766184898498</v>
      </c>
      <c r="Z117" s="6">
        <v>2676.0828825220901</v>
      </c>
      <c r="AA117" s="7">
        <v>3339.6848300000001</v>
      </c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x14ac:dyDescent="0.25">
      <c r="A120" s="4"/>
      <c r="B120" s="56">
        <v>45626</v>
      </c>
      <c r="C120" s="5" t="s">
        <v>27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>
        <v>9123.9200963809508</v>
      </c>
      <c r="P120" s="6"/>
      <c r="Q120" s="6">
        <v>9135.1925068453002</v>
      </c>
      <c r="R120" s="6">
        <v>9472.1908781510501</v>
      </c>
      <c r="S120" s="6"/>
      <c r="T120" s="6"/>
      <c r="U120" s="6"/>
      <c r="V120" s="6"/>
      <c r="W120" s="6"/>
      <c r="X120" s="6"/>
      <c r="Y120" s="6"/>
      <c r="Z120" s="6"/>
      <c r="AA120" s="7"/>
    </row>
    <row r="121" spans="1:27" x14ac:dyDescent="0.25">
      <c r="A121" s="1"/>
      <c r="B121" s="57"/>
      <c r="C121" s="5" t="s">
        <v>28</v>
      </c>
      <c r="D121" s="6">
        <v>2024.8053680826999</v>
      </c>
      <c r="E121" s="6">
        <v>1903.0452680827</v>
      </c>
      <c r="F121" s="6"/>
      <c r="G121" s="6">
        <v>1895.2759000000001</v>
      </c>
      <c r="H121" s="6">
        <v>1914.33935</v>
      </c>
      <c r="I121" s="6"/>
      <c r="J121" s="6"/>
      <c r="K121" s="6"/>
      <c r="L121" s="6"/>
      <c r="M121" s="6">
        <v>2367.9474680827002</v>
      </c>
      <c r="N121" s="6">
        <v>2145.9505180827</v>
      </c>
      <c r="O121" s="6"/>
      <c r="P121" s="6"/>
      <c r="Q121" s="6"/>
      <c r="R121" s="6"/>
      <c r="S121" s="6">
        <v>4263.4483499999997</v>
      </c>
      <c r="T121" s="6">
        <v>3491.8603159499498</v>
      </c>
      <c r="U121" s="6">
        <v>3238.39979480185</v>
      </c>
      <c r="V121" s="6">
        <v>3061.7249020921499</v>
      </c>
      <c r="W121" s="6">
        <v>2961.2627540905501</v>
      </c>
      <c r="X121" s="6">
        <v>2305.8375180827002</v>
      </c>
      <c r="Y121" s="6">
        <v>2131.8066680827001</v>
      </c>
      <c r="Z121" s="6">
        <v>2126.2721180827002</v>
      </c>
      <c r="AA121" s="7">
        <v>1976.8392680827001</v>
      </c>
    </row>
    <row r="122" spans="1:27" x14ac:dyDescent="0.25">
      <c r="A122" s="1"/>
      <c r="B122" s="57"/>
      <c r="C122" s="5" t="s">
        <v>29</v>
      </c>
      <c r="D122" s="6"/>
      <c r="E122" s="6"/>
      <c r="F122" s="6">
        <v>3175.6017999999999</v>
      </c>
      <c r="G122" s="6"/>
      <c r="H122" s="6"/>
      <c r="I122" s="6">
        <v>3202.967075</v>
      </c>
      <c r="J122" s="6">
        <v>3476.0048750000001</v>
      </c>
      <c r="K122" s="6">
        <v>4050.9831250000002</v>
      </c>
      <c r="L122" s="6">
        <v>4369.5272249999998</v>
      </c>
      <c r="M122" s="6"/>
      <c r="N122" s="6"/>
      <c r="O122" s="6"/>
      <c r="P122" s="6">
        <v>3441.2602000000002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x14ac:dyDescent="0.25">
      <c r="A123" s="1"/>
      <c r="B123" s="58"/>
      <c r="C123" s="8" t="s">
        <v>30</v>
      </c>
      <c r="D123" s="9"/>
      <c r="E123" s="9"/>
      <c r="F123" s="9">
        <v>9526.8053999999993</v>
      </c>
      <c r="G123" s="9"/>
      <c r="H123" s="9"/>
      <c r="I123" s="9">
        <v>9608.9012249999996</v>
      </c>
      <c r="J123" s="9">
        <v>10428.014625</v>
      </c>
      <c r="K123" s="9">
        <v>12152.949375</v>
      </c>
      <c r="L123" s="9">
        <v>13108.581674999999</v>
      </c>
      <c r="M123" s="9"/>
      <c r="N123" s="9"/>
      <c r="O123" s="9"/>
      <c r="P123" s="9">
        <v>10323.7806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topLeftCell="A25" zoomScaleNormal="100" workbookViewId="0">
      <selection activeCell="E39" sqref="E39:AB68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39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45597</v>
      </c>
      <c r="C4" s="67">
        <f t="shared" ref="C4:C34" si="0">SUM(E4:AB4)</f>
        <v>8.73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1">
        <v>8.73</v>
      </c>
    </row>
    <row r="5" spans="1:28" ht="15.75" x14ac:dyDescent="0.25">
      <c r="A5" s="23"/>
      <c r="B5" s="28">
        <v>45598</v>
      </c>
      <c r="C5" s="67">
        <f t="shared" si="0"/>
        <v>96.8</v>
      </c>
      <c r="D5" s="68"/>
      <c r="E5" s="29">
        <v>11.6</v>
      </c>
      <c r="F5" s="30">
        <v>10.7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9.2949999999999999</v>
      </c>
      <c r="V5" s="30">
        <v>2.8824999999999998</v>
      </c>
      <c r="W5" s="30">
        <v>8.2974999999999994</v>
      </c>
      <c r="X5" s="30">
        <v>26.184999999999999</v>
      </c>
      <c r="Y5" s="30">
        <v>21.965</v>
      </c>
      <c r="Z5" s="30">
        <v>2.3125</v>
      </c>
      <c r="AA5" s="30">
        <v>3.5625</v>
      </c>
      <c r="AB5" s="31">
        <v>0</v>
      </c>
    </row>
    <row r="6" spans="1:28" ht="15.75" x14ac:dyDescent="0.25">
      <c r="A6" s="23"/>
      <c r="B6" s="32">
        <v>45599</v>
      </c>
      <c r="C6" s="67">
        <f t="shared" si="0"/>
        <v>72.737500000000011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2.69</v>
      </c>
      <c r="U6" s="30">
        <v>26.175000000000001</v>
      </c>
      <c r="V6" s="30">
        <v>26.664999999999999</v>
      </c>
      <c r="W6" s="30">
        <v>8.4725000000000001</v>
      </c>
      <c r="X6" s="30">
        <v>3.18</v>
      </c>
      <c r="Y6" s="30">
        <v>5.5549999999999997</v>
      </c>
      <c r="Z6" s="30">
        <v>0</v>
      </c>
      <c r="AA6" s="30">
        <v>0</v>
      </c>
      <c r="AB6" s="31">
        <v>0</v>
      </c>
    </row>
    <row r="7" spans="1:28" ht="15.75" x14ac:dyDescent="0.25">
      <c r="A7" s="23"/>
      <c r="B7" s="32">
        <v>45600</v>
      </c>
      <c r="C7" s="67">
        <f t="shared" si="0"/>
        <v>4.9150000000000009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0.8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1.905</v>
      </c>
      <c r="T7" s="30">
        <v>1.1100000000000001</v>
      </c>
      <c r="U7" s="30">
        <v>0</v>
      </c>
      <c r="V7" s="30">
        <v>0</v>
      </c>
      <c r="W7" s="30">
        <v>0</v>
      </c>
      <c r="X7" s="30">
        <v>0</v>
      </c>
      <c r="Y7" s="30">
        <v>1.1000000000000001</v>
      </c>
      <c r="Z7" s="30">
        <v>0</v>
      </c>
      <c r="AA7" s="30">
        <v>0</v>
      </c>
      <c r="AB7" s="31">
        <v>0</v>
      </c>
    </row>
    <row r="8" spans="1:28" ht="15.75" x14ac:dyDescent="0.25">
      <c r="A8" s="23"/>
      <c r="B8" s="32">
        <v>45601</v>
      </c>
      <c r="C8" s="67">
        <f t="shared" si="0"/>
        <v>159.17500000000001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5.28</v>
      </c>
      <c r="L8" s="30">
        <v>0</v>
      </c>
      <c r="M8" s="30">
        <v>2.0099999999999998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22.875</v>
      </c>
      <c r="V8" s="30">
        <v>15.6675</v>
      </c>
      <c r="W8" s="30">
        <v>11.28</v>
      </c>
      <c r="X8" s="30">
        <v>10.952500000000001</v>
      </c>
      <c r="Y8" s="30">
        <v>12.2225</v>
      </c>
      <c r="Z8" s="30">
        <v>29.4375</v>
      </c>
      <c r="AA8" s="30">
        <v>24.454999999999998</v>
      </c>
      <c r="AB8" s="31">
        <v>24.995000000000001</v>
      </c>
    </row>
    <row r="9" spans="1:28" ht="15.75" x14ac:dyDescent="0.25">
      <c r="A9" s="23"/>
      <c r="B9" s="32">
        <v>45602</v>
      </c>
      <c r="C9" s="67">
        <f t="shared" si="0"/>
        <v>223.88249999999999</v>
      </c>
      <c r="D9" s="68"/>
      <c r="E9" s="29">
        <v>12.35</v>
      </c>
      <c r="F9" s="30">
        <v>10.85</v>
      </c>
      <c r="G9" s="30">
        <v>0</v>
      </c>
      <c r="H9" s="30">
        <v>0</v>
      </c>
      <c r="I9" s="30">
        <v>0</v>
      </c>
      <c r="J9" s="30">
        <v>7.95</v>
      </c>
      <c r="K9" s="30">
        <v>11.62</v>
      </c>
      <c r="L9" s="30">
        <v>7.37</v>
      </c>
      <c r="M9" s="30">
        <v>3.89</v>
      </c>
      <c r="N9" s="30">
        <v>0</v>
      </c>
      <c r="O9" s="30">
        <v>4.76</v>
      </c>
      <c r="P9" s="30">
        <v>11.29</v>
      </c>
      <c r="Q9" s="30">
        <v>0.56499999999999995</v>
      </c>
      <c r="R9" s="30">
        <v>0.39</v>
      </c>
      <c r="S9" s="30">
        <v>0</v>
      </c>
      <c r="T9" s="30">
        <v>2.2374999999999998</v>
      </c>
      <c r="U9" s="30">
        <v>12.82</v>
      </c>
      <c r="V9" s="30">
        <v>27.204999999999998</v>
      </c>
      <c r="W9" s="30">
        <v>28.5075</v>
      </c>
      <c r="X9" s="30">
        <v>16.0275</v>
      </c>
      <c r="Y9" s="30">
        <v>23.605</v>
      </c>
      <c r="Z9" s="30">
        <v>19.965</v>
      </c>
      <c r="AA9" s="30">
        <v>20.99</v>
      </c>
      <c r="AB9" s="31">
        <v>1.49</v>
      </c>
    </row>
    <row r="10" spans="1:28" ht="15.75" x14ac:dyDescent="0.25">
      <c r="A10" s="23"/>
      <c r="B10" s="32">
        <v>45603</v>
      </c>
      <c r="C10" s="67">
        <f t="shared" si="0"/>
        <v>228.88500000000002</v>
      </c>
      <c r="D10" s="68"/>
      <c r="E10" s="29">
        <v>5.51</v>
      </c>
      <c r="F10" s="30">
        <v>0</v>
      </c>
      <c r="G10" s="30">
        <v>0</v>
      </c>
      <c r="H10" s="30">
        <v>0</v>
      </c>
      <c r="I10" s="30">
        <v>0</v>
      </c>
      <c r="J10" s="30">
        <v>9.9</v>
      </c>
      <c r="K10" s="30">
        <v>21.5625</v>
      </c>
      <c r="L10" s="30">
        <v>12.3575</v>
      </c>
      <c r="M10" s="30">
        <v>4.3499999999999996</v>
      </c>
      <c r="N10" s="30">
        <v>0</v>
      </c>
      <c r="O10" s="30">
        <v>24.08</v>
      </c>
      <c r="P10" s="30">
        <v>20.065000000000001</v>
      </c>
      <c r="Q10" s="30">
        <v>21.922499999999999</v>
      </c>
      <c r="R10" s="30">
        <v>0</v>
      </c>
      <c r="S10" s="30">
        <v>4.3674999999999997</v>
      </c>
      <c r="T10" s="30">
        <v>2.7825000000000002</v>
      </c>
      <c r="U10" s="30">
        <v>5.8025000000000002</v>
      </c>
      <c r="V10" s="30">
        <v>24.445</v>
      </c>
      <c r="W10" s="30">
        <v>12.297499999999999</v>
      </c>
      <c r="X10" s="30">
        <v>8.2324999999999999</v>
      </c>
      <c r="Y10" s="30">
        <v>12.27</v>
      </c>
      <c r="Z10" s="30">
        <v>13.775</v>
      </c>
      <c r="AA10" s="30">
        <v>8.77</v>
      </c>
      <c r="AB10" s="31">
        <v>16.395</v>
      </c>
    </row>
    <row r="11" spans="1:28" ht="15.75" x14ac:dyDescent="0.25">
      <c r="A11" s="23"/>
      <c r="B11" s="32">
        <v>45604</v>
      </c>
      <c r="C11" s="67">
        <f t="shared" si="0"/>
        <v>45.094999999999999</v>
      </c>
      <c r="D11" s="68"/>
      <c r="E11" s="29">
        <v>15.47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3.855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5.15</v>
      </c>
      <c r="T11" s="30">
        <v>0</v>
      </c>
      <c r="U11" s="30">
        <v>0</v>
      </c>
      <c r="V11" s="30">
        <v>3.31</v>
      </c>
      <c r="W11" s="30">
        <v>0.46</v>
      </c>
      <c r="X11" s="30">
        <v>0</v>
      </c>
      <c r="Y11" s="30">
        <v>0</v>
      </c>
      <c r="Z11" s="30">
        <v>0</v>
      </c>
      <c r="AA11" s="30">
        <v>0</v>
      </c>
      <c r="AB11" s="31">
        <v>16.850000000000001</v>
      </c>
    </row>
    <row r="12" spans="1:28" ht="15.75" x14ac:dyDescent="0.25">
      <c r="A12" s="23"/>
      <c r="B12" s="32">
        <v>45605</v>
      </c>
      <c r="C12" s="67">
        <f t="shared" si="0"/>
        <v>125.22249999999998</v>
      </c>
      <c r="D12" s="68"/>
      <c r="E12" s="29">
        <v>11.27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7.99</v>
      </c>
      <c r="O12" s="30">
        <v>0</v>
      </c>
      <c r="P12" s="30">
        <v>0</v>
      </c>
      <c r="Q12" s="30">
        <v>0</v>
      </c>
      <c r="R12" s="30">
        <v>0</v>
      </c>
      <c r="S12" s="30">
        <v>29.642499999999998</v>
      </c>
      <c r="T12" s="30">
        <v>8.9949999999999992</v>
      </c>
      <c r="U12" s="30">
        <v>25.43</v>
      </c>
      <c r="V12" s="30">
        <v>5.8</v>
      </c>
      <c r="W12" s="30">
        <v>0.93500000000000005</v>
      </c>
      <c r="X12" s="30">
        <v>4</v>
      </c>
      <c r="Y12" s="30">
        <v>3.84</v>
      </c>
      <c r="Z12" s="30">
        <v>4</v>
      </c>
      <c r="AA12" s="30">
        <v>4.49</v>
      </c>
      <c r="AB12" s="31">
        <v>18.829999999999998</v>
      </c>
    </row>
    <row r="13" spans="1:28" ht="15.75" x14ac:dyDescent="0.25">
      <c r="A13" s="23"/>
      <c r="B13" s="32">
        <v>45606</v>
      </c>
      <c r="C13" s="67">
        <f t="shared" si="0"/>
        <v>477.3549999999999</v>
      </c>
      <c r="D13" s="68"/>
      <c r="E13" s="29">
        <v>12.64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25.465</v>
      </c>
      <c r="L13" s="30">
        <v>24.385000000000002</v>
      </c>
      <c r="M13" s="30">
        <v>26.52</v>
      </c>
      <c r="N13" s="30">
        <v>26.952500000000001</v>
      </c>
      <c r="O13" s="30">
        <v>26.282499999999999</v>
      </c>
      <c r="P13" s="30">
        <v>26.395</v>
      </c>
      <c r="Q13" s="30">
        <v>20.024999999999999</v>
      </c>
      <c r="R13" s="30">
        <v>22.524999999999999</v>
      </c>
      <c r="S13" s="30">
        <v>29.445</v>
      </c>
      <c r="T13" s="30">
        <v>25.232500000000002</v>
      </c>
      <c r="U13" s="30">
        <v>14.327500000000001</v>
      </c>
      <c r="V13" s="30">
        <v>29.26</v>
      </c>
      <c r="W13" s="30">
        <v>28.9725</v>
      </c>
      <c r="X13" s="30">
        <v>29.0275</v>
      </c>
      <c r="Y13" s="30">
        <v>28.52</v>
      </c>
      <c r="Z13" s="30">
        <v>29.385000000000002</v>
      </c>
      <c r="AA13" s="30">
        <v>26.024999999999999</v>
      </c>
      <c r="AB13" s="31">
        <v>25.97</v>
      </c>
    </row>
    <row r="14" spans="1:28" ht="15.75" x14ac:dyDescent="0.25">
      <c r="A14" s="23"/>
      <c r="B14" s="32">
        <v>45607</v>
      </c>
      <c r="C14" s="67">
        <f t="shared" si="0"/>
        <v>402.44749999999993</v>
      </c>
      <c r="D14" s="68"/>
      <c r="E14" s="29">
        <v>15.275</v>
      </c>
      <c r="F14" s="30">
        <v>12.06</v>
      </c>
      <c r="G14" s="30">
        <v>0</v>
      </c>
      <c r="H14" s="30">
        <v>0</v>
      </c>
      <c r="I14" s="30">
        <v>0</v>
      </c>
      <c r="J14" s="30">
        <v>4.6449999999999996</v>
      </c>
      <c r="K14" s="30">
        <v>0</v>
      </c>
      <c r="L14" s="30">
        <v>26.47</v>
      </c>
      <c r="M14" s="30">
        <v>26.737500000000001</v>
      </c>
      <c r="N14" s="30">
        <v>26.717500000000001</v>
      </c>
      <c r="O14" s="30">
        <v>30.147500000000001</v>
      </c>
      <c r="P14" s="30">
        <v>30.605</v>
      </c>
      <c r="Q14" s="30">
        <v>30.552499999999998</v>
      </c>
      <c r="R14" s="30">
        <v>30.197500000000002</v>
      </c>
      <c r="S14" s="30">
        <v>30.27</v>
      </c>
      <c r="T14" s="30">
        <v>30.252500000000001</v>
      </c>
      <c r="U14" s="30">
        <v>30.1525</v>
      </c>
      <c r="V14" s="30">
        <v>25.73</v>
      </c>
      <c r="W14" s="30">
        <v>9.3949999999999996</v>
      </c>
      <c r="X14" s="30">
        <v>0</v>
      </c>
      <c r="Y14" s="30">
        <v>2.08</v>
      </c>
      <c r="Z14" s="30">
        <v>1.21</v>
      </c>
      <c r="AA14" s="30">
        <v>17.947500000000002</v>
      </c>
      <c r="AB14" s="31">
        <v>22.002500000000001</v>
      </c>
    </row>
    <row r="15" spans="1:28" ht="15.75" x14ac:dyDescent="0.25">
      <c r="A15" s="23"/>
      <c r="B15" s="32">
        <v>45608</v>
      </c>
      <c r="C15" s="67">
        <f t="shared" si="0"/>
        <v>102.94749999999999</v>
      </c>
      <c r="D15" s="68"/>
      <c r="E15" s="29">
        <v>20.397500000000001</v>
      </c>
      <c r="F15" s="30">
        <v>12.88</v>
      </c>
      <c r="G15" s="30">
        <v>11.8</v>
      </c>
      <c r="H15" s="30">
        <v>12.83</v>
      </c>
      <c r="I15" s="30">
        <v>9.91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11.5</v>
      </c>
      <c r="S15" s="30">
        <v>15.88</v>
      </c>
      <c r="T15" s="30">
        <v>3.16</v>
      </c>
      <c r="U15" s="30">
        <v>3.14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1.45</v>
      </c>
      <c r="AB15" s="31">
        <v>0</v>
      </c>
    </row>
    <row r="16" spans="1:28" ht="15.75" x14ac:dyDescent="0.25">
      <c r="A16" s="23"/>
      <c r="B16" s="32">
        <v>45609</v>
      </c>
      <c r="C16" s="67">
        <f t="shared" si="0"/>
        <v>149.30000000000001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19.86</v>
      </c>
      <c r="N16" s="30">
        <v>25.864999999999998</v>
      </c>
      <c r="O16" s="30">
        <v>25.987500000000001</v>
      </c>
      <c r="P16" s="30">
        <v>6.3550000000000004</v>
      </c>
      <c r="Q16" s="30">
        <v>0</v>
      </c>
      <c r="R16" s="30">
        <v>0.35</v>
      </c>
      <c r="S16" s="30">
        <v>3.11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8.9774999999999991</v>
      </c>
      <c r="Z16" s="30">
        <v>28.085000000000001</v>
      </c>
      <c r="AA16" s="30">
        <v>9.2174999999999994</v>
      </c>
      <c r="AB16" s="31">
        <v>21.4925</v>
      </c>
    </row>
    <row r="17" spans="1:28" ht="15.75" x14ac:dyDescent="0.25">
      <c r="A17" s="23"/>
      <c r="B17" s="32">
        <v>45610</v>
      </c>
      <c r="C17" s="67">
        <f t="shared" si="0"/>
        <v>167.3075</v>
      </c>
      <c r="D17" s="68"/>
      <c r="E17" s="29">
        <v>11.08</v>
      </c>
      <c r="F17" s="30">
        <v>23.647500000000001</v>
      </c>
      <c r="G17" s="30">
        <v>20.572500000000002</v>
      </c>
      <c r="H17" s="30">
        <v>15.9625</v>
      </c>
      <c r="I17" s="30">
        <v>22.934999999999999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1.67</v>
      </c>
      <c r="S17" s="30">
        <v>3.03</v>
      </c>
      <c r="T17" s="30">
        <v>8.8674999999999997</v>
      </c>
      <c r="U17" s="30">
        <v>0</v>
      </c>
      <c r="V17" s="30">
        <v>0</v>
      </c>
      <c r="W17" s="30">
        <v>0</v>
      </c>
      <c r="X17" s="30">
        <v>0</v>
      </c>
      <c r="Y17" s="30">
        <v>25.642499999999998</v>
      </c>
      <c r="Z17" s="30">
        <v>3.64</v>
      </c>
      <c r="AA17" s="30">
        <v>10.5625</v>
      </c>
      <c r="AB17" s="31">
        <v>19.697500000000002</v>
      </c>
    </row>
    <row r="18" spans="1:28" ht="15.75" x14ac:dyDescent="0.25">
      <c r="A18" s="23"/>
      <c r="B18" s="32">
        <v>45611</v>
      </c>
      <c r="C18" s="67">
        <f t="shared" si="0"/>
        <v>277.9975</v>
      </c>
      <c r="D18" s="68"/>
      <c r="E18" s="29">
        <v>6.77</v>
      </c>
      <c r="F18" s="30">
        <v>8.3800000000000008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19.355</v>
      </c>
      <c r="M18" s="30">
        <v>15.012499999999999</v>
      </c>
      <c r="N18" s="30">
        <v>24.607500000000002</v>
      </c>
      <c r="O18" s="30">
        <v>25.5275</v>
      </c>
      <c r="P18" s="30">
        <v>25.737500000000001</v>
      </c>
      <c r="Q18" s="30">
        <v>0</v>
      </c>
      <c r="R18" s="30">
        <v>2.66</v>
      </c>
      <c r="S18" s="30">
        <v>2.96</v>
      </c>
      <c r="T18" s="30">
        <v>28.945</v>
      </c>
      <c r="U18" s="30">
        <v>21.84</v>
      </c>
      <c r="V18" s="30">
        <v>13.79</v>
      </c>
      <c r="W18" s="30">
        <v>9.17</v>
      </c>
      <c r="X18" s="30">
        <v>8.0649999999999995</v>
      </c>
      <c r="Y18" s="30">
        <v>13.797499999999999</v>
      </c>
      <c r="Z18" s="30">
        <v>10.807499999999999</v>
      </c>
      <c r="AA18" s="30">
        <v>17.7</v>
      </c>
      <c r="AB18" s="31">
        <v>22.872499999999999</v>
      </c>
    </row>
    <row r="19" spans="1:28" ht="15.75" x14ac:dyDescent="0.25">
      <c r="A19" s="23"/>
      <c r="B19" s="32">
        <v>45612</v>
      </c>
      <c r="C19" s="67">
        <f t="shared" si="0"/>
        <v>212.98250000000004</v>
      </c>
      <c r="D19" s="68"/>
      <c r="E19" s="29">
        <v>24.7925</v>
      </c>
      <c r="F19" s="30">
        <v>22.375</v>
      </c>
      <c r="G19" s="30">
        <v>5.79</v>
      </c>
      <c r="H19" s="30">
        <v>12.02</v>
      </c>
      <c r="I19" s="30">
        <v>12.58</v>
      </c>
      <c r="J19" s="30">
        <v>5.04</v>
      </c>
      <c r="K19" s="30">
        <v>12.682499999999999</v>
      </c>
      <c r="L19" s="30">
        <v>12.967499999999999</v>
      </c>
      <c r="M19" s="30">
        <v>16.350000000000001</v>
      </c>
      <c r="N19" s="30">
        <v>15.1525</v>
      </c>
      <c r="O19" s="30">
        <v>4</v>
      </c>
      <c r="P19" s="30">
        <v>0</v>
      </c>
      <c r="Q19" s="30">
        <v>0</v>
      </c>
      <c r="R19" s="30">
        <v>12.89</v>
      </c>
      <c r="S19" s="30">
        <v>12.95</v>
      </c>
      <c r="T19" s="30">
        <v>12.72</v>
      </c>
      <c r="U19" s="30">
        <v>25.75</v>
      </c>
      <c r="V19" s="30">
        <v>4.9225000000000003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1">
        <v>0</v>
      </c>
    </row>
    <row r="20" spans="1:28" ht="15.75" x14ac:dyDescent="0.25">
      <c r="A20" s="23"/>
      <c r="B20" s="32">
        <v>45613</v>
      </c>
      <c r="C20" s="67">
        <f t="shared" si="0"/>
        <v>199.64749999999998</v>
      </c>
      <c r="D20" s="68"/>
      <c r="E20" s="29">
        <v>14.98</v>
      </c>
      <c r="F20" s="30">
        <v>21.977499999999999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23.927499999999998</v>
      </c>
      <c r="N20" s="30">
        <v>25.24</v>
      </c>
      <c r="O20" s="30">
        <v>25.602499999999999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11.79</v>
      </c>
      <c r="Z20" s="30">
        <v>24.452500000000001</v>
      </c>
      <c r="AA20" s="30">
        <v>26.232500000000002</v>
      </c>
      <c r="AB20" s="31">
        <v>25.445</v>
      </c>
    </row>
    <row r="21" spans="1:28" ht="15.75" x14ac:dyDescent="0.25">
      <c r="A21" s="23"/>
      <c r="B21" s="32">
        <v>45614</v>
      </c>
      <c r="C21" s="67">
        <f t="shared" si="0"/>
        <v>126.11</v>
      </c>
      <c r="D21" s="68"/>
      <c r="E21" s="29">
        <v>11.03</v>
      </c>
      <c r="F21" s="30">
        <v>10.130000000000001</v>
      </c>
      <c r="G21" s="30">
        <v>0</v>
      </c>
      <c r="H21" s="30">
        <v>0</v>
      </c>
      <c r="I21" s="30">
        <v>0</v>
      </c>
      <c r="J21" s="30">
        <v>10.76</v>
      </c>
      <c r="K21" s="30">
        <v>3.1</v>
      </c>
      <c r="L21" s="30">
        <v>26.01</v>
      </c>
      <c r="M21" s="30">
        <v>26.07</v>
      </c>
      <c r="N21" s="30">
        <v>5.5650000000000004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4.0449999999999999</v>
      </c>
      <c r="Z21" s="30">
        <v>0.745</v>
      </c>
      <c r="AA21" s="30">
        <v>6.8425000000000002</v>
      </c>
      <c r="AB21" s="31">
        <v>21.8125</v>
      </c>
    </row>
    <row r="22" spans="1:28" ht="15.75" x14ac:dyDescent="0.25">
      <c r="A22" s="23"/>
      <c r="B22" s="32">
        <v>45615</v>
      </c>
      <c r="C22" s="67">
        <f t="shared" si="0"/>
        <v>189.30250000000001</v>
      </c>
      <c r="D22" s="68"/>
      <c r="E22" s="29">
        <v>0</v>
      </c>
      <c r="F22" s="30">
        <v>0</v>
      </c>
      <c r="G22" s="30">
        <v>11.34</v>
      </c>
      <c r="H22" s="30">
        <v>0</v>
      </c>
      <c r="I22" s="30">
        <v>12.39</v>
      </c>
      <c r="J22" s="30">
        <v>24.7</v>
      </c>
      <c r="K22" s="30">
        <v>25.87</v>
      </c>
      <c r="L22" s="30">
        <v>0</v>
      </c>
      <c r="M22" s="30">
        <v>24.4025</v>
      </c>
      <c r="N22" s="30">
        <v>25.77</v>
      </c>
      <c r="O22" s="30">
        <v>26.215</v>
      </c>
      <c r="P22" s="30">
        <v>25.795000000000002</v>
      </c>
      <c r="Q22" s="30">
        <v>0</v>
      </c>
      <c r="R22" s="30">
        <v>0</v>
      </c>
      <c r="S22" s="30">
        <v>12.56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0.26</v>
      </c>
      <c r="Z22" s="30">
        <v>0</v>
      </c>
      <c r="AA22" s="30">
        <v>0</v>
      </c>
      <c r="AB22" s="31">
        <v>0</v>
      </c>
    </row>
    <row r="23" spans="1:28" ht="15.75" x14ac:dyDescent="0.25">
      <c r="A23" s="23"/>
      <c r="B23" s="32">
        <v>45616</v>
      </c>
      <c r="C23" s="67">
        <f t="shared" si="0"/>
        <v>35.21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11.01</v>
      </c>
      <c r="Q23" s="30">
        <v>12.02</v>
      </c>
      <c r="R23" s="30">
        <v>0</v>
      </c>
      <c r="S23" s="30">
        <v>12.18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1">
        <v>0</v>
      </c>
    </row>
    <row r="24" spans="1:28" ht="15.75" x14ac:dyDescent="0.25">
      <c r="A24" s="23"/>
      <c r="B24" s="32">
        <v>45617</v>
      </c>
      <c r="C24" s="67">
        <f t="shared" si="0"/>
        <v>46.725000000000009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0.34</v>
      </c>
      <c r="W24" s="30">
        <v>0</v>
      </c>
      <c r="X24" s="30">
        <v>0</v>
      </c>
      <c r="Y24" s="30">
        <v>26.287500000000001</v>
      </c>
      <c r="Z24" s="30">
        <v>5.4950000000000001</v>
      </c>
      <c r="AA24" s="30">
        <v>7.9024999999999999</v>
      </c>
      <c r="AB24" s="31">
        <v>6.7</v>
      </c>
    </row>
    <row r="25" spans="1:28" ht="15.75" x14ac:dyDescent="0.25">
      <c r="A25" s="23"/>
      <c r="B25" s="32">
        <v>45618</v>
      </c>
      <c r="C25" s="67">
        <f t="shared" si="0"/>
        <v>33.78</v>
      </c>
      <c r="D25" s="68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4.66</v>
      </c>
      <c r="N25" s="30">
        <v>24.614999999999998</v>
      </c>
      <c r="O25" s="30">
        <v>0</v>
      </c>
      <c r="P25" s="30">
        <v>0</v>
      </c>
      <c r="Q25" s="30">
        <v>0</v>
      </c>
      <c r="R25" s="30">
        <v>4.5049999999999999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1">
        <v>0</v>
      </c>
    </row>
    <row r="26" spans="1:28" ht="15.75" x14ac:dyDescent="0.25">
      <c r="A26" s="23"/>
      <c r="B26" s="32">
        <v>45619</v>
      </c>
      <c r="C26" s="67">
        <f t="shared" si="0"/>
        <v>34.627499999999998</v>
      </c>
      <c r="D26" s="68"/>
      <c r="E26" s="29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6.9824999999999999</v>
      </c>
      <c r="U26" s="30">
        <v>19.012499999999999</v>
      </c>
      <c r="V26" s="30">
        <v>0</v>
      </c>
      <c r="W26" s="30">
        <v>0</v>
      </c>
      <c r="X26" s="30">
        <v>8.6325000000000003</v>
      </c>
      <c r="Y26" s="30">
        <v>0</v>
      </c>
      <c r="Z26" s="30">
        <v>0</v>
      </c>
      <c r="AA26" s="30">
        <v>0</v>
      </c>
      <c r="AB26" s="31">
        <v>0</v>
      </c>
    </row>
    <row r="27" spans="1:28" ht="15.75" x14ac:dyDescent="0.25">
      <c r="A27" s="23"/>
      <c r="B27" s="32">
        <v>45620</v>
      </c>
      <c r="C27" s="67">
        <f t="shared" si="0"/>
        <v>34.49</v>
      </c>
      <c r="D27" s="68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1.92</v>
      </c>
      <c r="T27" s="30">
        <v>12.51</v>
      </c>
      <c r="U27" s="30">
        <v>1.33</v>
      </c>
      <c r="V27" s="30">
        <v>3.19</v>
      </c>
      <c r="W27" s="30">
        <v>3.17</v>
      </c>
      <c r="X27" s="30">
        <v>3.16</v>
      </c>
      <c r="Y27" s="30">
        <v>3.14</v>
      </c>
      <c r="Z27" s="30">
        <v>3.12</v>
      </c>
      <c r="AA27" s="30">
        <v>2.95</v>
      </c>
      <c r="AB27" s="31">
        <v>0</v>
      </c>
    </row>
    <row r="28" spans="1:28" ht="15.75" x14ac:dyDescent="0.25">
      <c r="A28" s="23"/>
      <c r="B28" s="32">
        <v>45621</v>
      </c>
      <c r="C28" s="67">
        <f t="shared" si="0"/>
        <v>171.57499999999999</v>
      </c>
      <c r="D28" s="68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7.2</v>
      </c>
      <c r="L28" s="30">
        <v>0</v>
      </c>
      <c r="M28" s="30">
        <v>5.3</v>
      </c>
      <c r="N28" s="30">
        <v>3.66</v>
      </c>
      <c r="O28" s="30">
        <v>3.69</v>
      </c>
      <c r="P28" s="30">
        <v>0</v>
      </c>
      <c r="Q28" s="30">
        <v>0</v>
      </c>
      <c r="R28" s="30">
        <v>0</v>
      </c>
      <c r="S28" s="30">
        <v>8.82</v>
      </c>
      <c r="T28" s="30">
        <v>14.49</v>
      </c>
      <c r="U28" s="30">
        <v>11.192500000000001</v>
      </c>
      <c r="V28" s="30">
        <v>13.612500000000001</v>
      </c>
      <c r="W28" s="30">
        <v>16.862500000000001</v>
      </c>
      <c r="X28" s="30">
        <v>17.785</v>
      </c>
      <c r="Y28" s="30">
        <v>17.855</v>
      </c>
      <c r="Z28" s="30">
        <v>17.885000000000002</v>
      </c>
      <c r="AA28" s="30">
        <v>13.92</v>
      </c>
      <c r="AB28" s="31">
        <v>19.302499999999998</v>
      </c>
    </row>
    <row r="29" spans="1:28" ht="15.75" x14ac:dyDescent="0.25">
      <c r="A29" s="23"/>
      <c r="B29" s="32">
        <v>45622</v>
      </c>
      <c r="C29" s="67">
        <f t="shared" si="0"/>
        <v>59.462499999999991</v>
      </c>
      <c r="D29" s="68"/>
      <c r="E29" s="29">
        <v>12.73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17.934999999999999</v>
      </c>
      <c r="L29" s="30">
        <v>9.4149999999999991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2.4474999999999998</v>
      </c>
      <c r="U29" s="30">
        <v>16.934999999999999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1">
        <v>0</v>
      </c>
    </row>
    <row r="30" spans="1:28" ht="15.75" x14ac:dyDescent="0.25">
      <c r="A30" s="23"/>
      <c r="B30" s="32">
        <v>45623</v>
      </c>
      <c r="C30" s="67">
        <f t="shared" si="0"/>
        <v>12.272500000000001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12.272500000000001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1">
        <v>0</v>
      </c>
    </row>
    <row r="31" spans="1:28" ht="15.75" x14ac:dyDescent="0.25">
      <c r="A31" s="23"/>
      <c r="B31" s="32">
        <v>45624</v>
      </c>
      <c r="C31" s="67">
        <f t="shared" si="0"/>
        <v>64.647500000000008</v>
      </c>
      <c r="D31" s="68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6.0824999999999996</v>
      </c>
      <c r="N31" s="30">
        <v>29.204999999999998</v>
      </c>
      <c r="O31" s="30">
        <v>9.09</v>
      </c>
      <c r="P31" s="30">
        <v>12.6</v>
      </c>
      <c r="Q31" s="30">
        <v>0</v>
      </c>
      <c r="R31" s="30">
        <v>0</v>
      </c>
      <c r="S31" s="30">
        <v>0</v>
      </c>
      <c r="T31" s="30">
        <v>7.33</v>
      </c>
      <c r="U31" s="30">
        <v>0.34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1">
        <v>0</v>
      </c>
    </row>
    <row r="32" spans="1:28" ht="15.75" x14ac:dyDescent="0.25">
      <c r="A32" s="23"/>
      <c r="B32" s="32">
        <v>45625</v>
      </c>
      <c r="C32" s="67">
        <f t="shared" si="0"/>
        <v>106.25750000000001</v>
      </c>
      <c r="D32" s="68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10.285</v>
      </c>
      <c r="L32" s="30">
        <v>0</v>
      </c>
      <c r="M32" s="30">
        <v>8.7149999999999999</v>
      </c>
      <c r="N32" s="30">
        <v>24.947500000000002</v>
      </c>
      <c r="O32" s="30">
        <v>25.23</v>
      </c>
      <c r="P32" s="30">
        <v>12.82</v>
      </c>
      <c r="Q32" s="30">
        <v>12.44</v>
      </c>
      <c r="R32" s="30">
        <v>4.0549999999999997</v>
      </c>
      <c r="S32" s="30">
        <v>7.7649999999999997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>
        <v>0</v>
      </c>
    </row>
    <row r="33" spans="1:28" ht="15.75" x14ac:dyDescent="0.25">
      <c r="A33" s="23"/>
      <c r="B33" s="32">
        <v>45626</v>
      </c>
      <c r="C33" s="67">
        <f t="shared" si="0"/>
        <v>8.9700000000000006</v>
      </c>
      <c r="D33" s="68"/>
      <c r="E33" s="29">
        <v>8.9700000000000006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1">
        <v>0</v>
      </c>
    </row>
    <row r="34" spans="1:28" ht="15.75" x14ac:dyDescent="0.25">
      <c r="A34" s="23"/>
      <c r="B34" s="33"/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23"/>
      <c r="B37" s="77" t="s">
        <v>37</v>
      </c>
      <c r="C37" s="73" t="s">
        <v>38</v>
      </c>
      <c r="D37" s="74"/>
      <c r="E37" s="71" t="s">
        <v>40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34" t="s">
        <v>26</v>
      </c>
    </row>
    <row r="39" spans="1:28" ht="15.75" x14ac:dyDescent="0.25">
      <c r="A39" s="23"/>
      <c r="B39" s="28">
        <v>45597</v>
      </c>
      <c r="C39" s="67">
        <f t="shared" ref="C39:C69" si="1">SUM(E39:AB39)</f>
        <v>-144.58000000000001</v>
      </c>
      <c r="D39" s="68"/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-2.84</v>
      </c>
      <c r="L39" s="30">
        <v>-9.3699999999999992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-16.97</v>
      </c>
      <c r="V39" s="30">
        <v>-17.092500000000001</v>
      </c>
      <c r="W39" s="30">
        <v>-20.592500000000001</v>
      </c>
      <c r="X39" s="30">
        <v>-16.91</v>
      </c>
      <c r="Y39" s="30">
        <v>-23.7</v>
      </c>
      <c r="Z39" s="30">
        <v>-26.385000000000002</v>
      </c>
      <c r="AA39" s="30">
        <v>-10.72</v>
      </c>
      <c r="AB39" s="31">
        <v>0</v>
      </c>
    </row>
    <row r="40" spans="1:28" ht="15.75" x14ac:dyDescent="0.25">
      <c r="A40" s="23"/>
      <c r="B40" s="32">
        <v>45598</v>
      </c>
      <c r="C40" s="67">
        <f t="shared" si="1"/>
        <v>-75.694999999999993</v>
      </c>
      <c r="D40" s="68"/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-9.11</v>
      </c>
      <c r="L40" s="30">
        <v>-9.24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-9.5325000000000006</v>
      </c>
      <c r="S40" s="30">
        <v>-1.4424999999999999</v>
      </c>
      <c r="T40" s="30">
        <v>-23.675000000000001</v>
      </c>
      <c r="U40" s="30">
        <v>-3.85</v>
      </c>
      <c r="V40" s="30">
        <v>-2.15</v>
      </c>
      <c r="W40" s="30">
        <v>-1.1100000000000001</v>
      </c>
      <c r="X40" s="30">
        <v>0</v>
      </c>
      <c r="Y40" s="30">
        <v>0</v>
      </c>
      <c r="Z40" s="30">
        <v>-2.2400000000000002</v>
      </c>
      <c r="AA40" s="30">
        <v>-1.73</v>
      </c>
      <c r="AB40" s="31">
        <v>-11.615</v>
      </c>
    </row>
    <row r="41" spans="1:28" ht="15.75" x14ac:dyDescent="0.25">
      <c r="A41" s="23"/>
      <c r="B41" s="32">
        <v>45599</v>
      </c>
      <c r="C41" s="67">
        <f t="shared" si="1"/>
        <v>-23.72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-7.0000000000000007E-2</v>
      </c>
      <c r="Y41" s="30">
        <v>0</v>
      </c>
      <c r="Z41" s="30">
        <v>-9.07</v>
      </c>
      <c r="AA41" s="30">
        <v>-7.5</v>
      </c>
      <c r="AB41" s="31">
        <v>-7.08</v>
      </c>
    </row>
    <row r="42" spans="1:28" ht="15.75" x14ac:dyDescent="0.25">
      <c r="A42" s="23"/>
      <c r="B42" s="32">
        <v>45600</v>
      </c>
      <c r="C42" s="67">
        <f t="shared" si="1"/>
        <v>-190.1525</v>
      </c>
      <c r="D42" s="68"/>
      <c r="E42" s="29">
        <v>-3.05</v>
      </c>
      <c r="F42" s="30">
        <v>0</v>
      </c>
      <c r="G42" s="30">
        <v>0</v>
      </c>
      <c r="H42" s="30">
        <v>0</v>
      </c>
      <c r="I42" s="30">
        <v>0</v>
      </c>
      <c r="J42" s="30">
        <v>-9.9</v>
      </c>
      <c r="K42" s="30">
        <v>-9.1</v>
      </c>
      <c r="L42" s="30">
        <v>0</v>
      </c>
      <c r="M42" s="30">
        <v>-11.717499999999999</v>
      </c>
      <c r="N42" s="30">
        <v>-19.25</v>
      </c>
      <c r="O42" s="30">
        <v>-8.5399999999999991</v>
      </c>
      <c r="P42" s="30">
        <v>0</v>
      </c>
      <c r="Q42" s="30">
        <v>0</v>
      </c>
      <c r="R42" s="30">
        <v>-10.07</v>
      </c>
      <c r="S42" s="30">
        <v>0</v>
      </c>
      <c r="T42" s="30">
        <v>0</v>
      </c>
      <c r="U42" s="30">
        <v>-6.1224999999999996</v>
      </c>
      <c r="V42" s="30">
        <v>-11.5625</v>
      </c>
      <c r="W42" s="30">
        <v>-23.94</v>
      </c>
      <c r="X42" s="30">
        <v>-24.552499999999998</v>
      </c>
      <c r="Y42" s="30">
        <v>-9.1274999999999995</v>
      </c>
      <c r="Z42" s="30">
        <v>-14.845000000000001</v>
      </c>
      <c r="AA42" s="30">
        <v>-17.59</v>
      </c>
      <c r="AB42" s="31">
        <v>-10.785</v>
      </c>
    </row>
    <row r="43" spans="1:28" ht="15.75" x14ac:dyDescent="0.25">
      <c r="A43" s="23"/>
      <c r="B43" s="32">
        <v>45601</v>
      </c>
      <c r="C43" s="67">
        <f t="shared" si="1"/>
        <v>-77.405000000000001</v>
      </c>
      <c r="D43" s="68"/>
      <c r="E43" s="29">
        <v>-5.44</v>
      </c>
      <c r="F43" s="30">
        <v>-8.84</v>
      </c>
      <c r="G43" s="30">
        <v>0</v>
      </c>
      <c r="H43" s="30">
        <v>0</v>
      </c>
      <c r="I43" s="30">
        <v>0</v>
      </c>
      <c r="J43" s="30">
        <v>-0.7</v>
      </c>
      <c r="K43" s="30">
        <v>0</v>
      </c>
      <c r="L43" s="30">
        <v>-0.17</v>
      </c>
      <c r="M43" s="30">
        <v>0</v>
      </c>
      <c r="N43" s="30">
        <v>-8.61</v>
      </c>
      <c r="O43" s="30">
        <v>0</v>
      </c>
      <c r="P43" s="30">
        <v>0</v>
      </c>
      <c r="Q43" s="30">
        <v>0</v>
      </c>
      <c r="R43" s="30">
        <v>-21.535</v>
      </c>
      <c r="S43" s="30">
        <v>-25.175000000000001</v>
      </c>
      <c r="T43" s="30">
        <v>-6.9349999999999996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45602</v>
      </c>
      <c r="C44" s="67">
        <f t="shared" si="1"/>
        <v>-14.49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-0.02</v>
      </c>
      <c r="O44" s="30">
        <v>0</v>
      </c>
      <c r="P44" s="30">
        <v>0</v>
      </c>
      <c r="Q44" s="30">
        <v>-2.97</v>
      </c>
      <c r="R44" s="30">
        <v>-3.8050000000000002</v>
      </c>
      <c r="S44" s="30">
        <v>-7.6950000000000003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1">
        <v>0</v>
      </c>
    </row>
    <row r="45" spans="1:28" ht="15.75" x14ac:dyDescent="0.25">
      <c r="A45" s="23"/>
      <c r="B45" s="32">
        <v>45603</v>
      </c>
      <c r="C45" s="67">
        <f t="shared" si="1"/>
        <v>-8.6999999999999993</v>
      </c>
      <c r="D45" s="68"/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-8.4674999999999994</v>
      </c>
      <c r="O45" s="30">
        <v>0</v>
      </c>
      <c r="P45" s="30">
        <v>0</v>
      </c>
      <c r="Q45" s="30">
        <v>0</v>
      </c>
      <c r="R45" s="30">
        <v>-0.23250000000000001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1">
        <v>0</v>
      </c>
    </row>
    <row r="46" spans="1:28" ht="15.75" x14ac:dyDescent="0.25">
      <c r="A46" s="23"/>
      <c r="B46" s="32">
        <v>45604</v>
      </c>
      <c r="C46" s="67">
        <f t="shared" si="1"/>
        <v>-187.38500000000002</v>
      </c>
      <c r="D46" s="68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-8.7974999999999994</v>
      </c>
      <c r="M46" s="30">
        <v>-7.8775000000000004</v>
      </c>
      <c r="N46" s="30">
        <v>-17.3</v>
      </c>
      <c r="O46" s="30">
        <v>-15.645</v>
      </c>
      <c r="P46" s="30">
        <v>0</v>
      </c>
      <c r="Q46" s="30">
        <v>0</v>
      </c>
      <c r="R46" s="30">
        <v>-18.57</v>
      </c>
      <c r="S46" s="30">
        <v>0</v>
      </c>
      <c r="T46" s="30">
        <v>-16.362500000000001</v>
      </c>
      <c r="U46" s="30">
        <v>-5.0599999999999996</v>
      </c>
      <c r="V46" s="30">
        <v>-4.8550000000000004</v>
      </c>
      <c r="W46" s="30">
        <v>-15.305</v>
      </c>
      <c r="X46" s="30">
        <v>-18.622499999999999</v>
      </c>
      <c r="Y46" s="30">
        <v>-19.032499999999999</v>
      </c>
      <c r="Z46" s="30">
        <v>-19.987500000000001</v>
      </c>
      <c r="AA46" s="30">
        <v>-19.97</v>
      </c>
      <c r="AB46" s="31">
        <v>0</v>
      </c>
    </row>
    <row r="47" spans="1:28" ht="15.75" x14ac:dyDescent="0.25">
      <c r="A47" s="23"/>
      <c r="B47" s="32">
        <v>45605</v>
      </c>
      <c r="C47" s="67">
        <f t="shared" si="1"/>
        <v>-40.072500000000005</v>
      </c>
      <c r="D47" s="68"/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-9.08</v>
      </c>
      <c r="L47" s="30">
        <v>-5.53</v>
      </c>
      <c r="M47" s="30">
        <v>-5.78</v>
      </c>
      <c r="N47" s="30">
        <v>0</v>
      </c>
      <c r="O47" s="30">
        <v>0</v>
      </c>
      <c r="P47" s="30">
        <v>0</v>
      </c>
      <c r="Q47" s="30">
        <v>0</v>
      </c>
      <c r="R47" s="30">
        <v>-1.4524999999999999</v>
      </c>
      <c r="S47" s="30">
        <v>0</v>
      </c>
      <c r="T47" s="30">
        <v>0</v>
      </c>
      <c r="U47" s="30">
        <v>0</v>
      </c>
      <c r="V47" s="30">
        <v>-0.92</v>
      </c>
      <c r="W47" s="30">
        <v>-1.03</v>
      </c>
      <c r="X47" s="30">
        <v>-7.7925000000000004</v>
      </c>
      <c r="Y47" s="30">
        <v>-7.6524999999999999</v>
      </c>
      <c r="Z47" s="30">
        <v>-0.83499999999999996</v>
      </c>
      <c r="AA47" s="30">
        <v>0</v>
      </c>
      <c r="AB47" s="31">
        <v>0</v>
      </c>
    </row>
    <row r="48" spans="1:28" ht="15.75" x14ac:dyDescent="0.25">
      <c r="A48" s="23"/>
      <c r="B48" s="32">
        <v>45606</v>
      </c>
      <c r="C48" s="67">
        <f t="shared" si="1"/>
        <v>-0.44</v>
      </c>
      <c r="D48" s="68"/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-0.44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1">
        <v>0</v>
      </c>
    </row>
    <row r="49" spans="1:28" ht="15.75" x14ac:dyDescent="0.25">
      <c r="A49" s="23"/>
      <c r="B49" s="32">
        <v>45607</v>
      </c>
      <c r="C49" s="67">
        <f t="shared" si="1"/>
        <v>-37.805000000000007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-2.2650000000000001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-0.6</v>
      </c>
      <c r="W49" s="30">
        <v>0</v>
      </c>
      <c r="X49" s="30">
        <v>-17.405000000000001</v>
      </c>
      <c r="Y49" s="30">
        <v>-5.2450000000000001</v>
      </c>
      <c r="Z49" s="30">
        <v>-12.29</v>
      </c>
      <c r="AA49" s="30">
        <v>0</v>
      </c>
      <c r="AB49" s="31">
        <v>0</v>
      </c>
    </row>
    <row r="50" spans="1:28" ht="15.75" x14ac:dyDescent="0.25">
      <c r="A50" s="23"/>
      <c r="B50" s="32">
        <v>45608</v>
      </c>
      <c r="C50" s="67">
        <f t="shared" si="1"/>
        <v>-53.550000000000004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-9.18</v>
      </c>
      <c r="R50" s="30">
        <v>0</v>
      </c>
      <c r="S50" s="30">
        <v>0</v>
      </c>
      <c r="T50" s="30">
        <v>0</v>
      </c>
      <c r="U50" s="30">
        <v>0</v>
      </c>
      <c r="V50" s="30">
        <v>-4.21</v>
      </c>
      <c r="W50" s="30">
        <v>-8.74</v>
      </c>
      <c r="X50" s="30">
        <v>-9.5299999999999994</v>
      </c>
      <c r="Y50" s="30">
        <v>-8.93</v>
      </c>
      <c r="Z50" s="30">
        <v>-9.11</v>
      </c>
      <c r="AA50" s="30">
        <v>0</v>
      </c>
      <c r="AB50" s="31">
        <v>-3.85</v>
      </c>
    </row>
    <row r="51" spans="1:28" ht="15.75" x14ac:dyDescent="0.25">
      <c r="A51" s="23"/>
      <c r="B51" s="32">
        <v>45609</v>
      </c>
      <c r="C51" s="67">
        <f t="shared" si="1"/>
        <v>-93.970000000000027</v>
      </c>
      <c r="D51" s="68"/>
      <c r="E51" s="29">
        <v>-1.6975</v>
      </c>
      <c r="F51" s="30">
        <v>-15.484999999999999</v>
      </c>
      <c r="G51" s="30">
        <v>-10.005000000000001</v>
      </c>
      <c r="H51" s="30">
        <v>-8.1</v>
      </c>
      <c r="I51" s="30">
        <v>-7.31</v>
      </c>
      <c r="J51" s="30">
        <v>-7.33</v>
      </c>
      <c r="K51" s="30">
        <v>-6.63</v>
      </c>
      <c r="L51" s="30">
        <v>-1.9824999999999999</v>
      </c>
      <c r="M51" s="30">
        <v>0</v>
      </c>
      <c r="N51" s="30">
        <v>0</v>
      </c>
      <c r="O51" s="30">
        <v>0</v>
      </c>
      <c r="P51" s="30">
        <v>0</v>
      </c>
      <c r="Q51" s="30">
        <v>-5.5949999999999998</v>
      </c>
      <c r="R51" s="30">
        <v>0</v>
      </c>
      <c r="S51" s="30">
        <v>0</v>
      </c>
      <c r="T51" s="30">
        <v>-5.4</v>
      </c>
      <c r="U51" s="30">
        <v>-6.26</v>
      </c>
      <c r="V51" s="30">
        <v>-3.5</v>
      </c>
      <c r="W51" s="30">
        <v>-9.17</v>
      </c>
      <c r="X51" s="30">
        <v>-3.165</v>
      </c>
      <c r="Y51" s="30">
        <v>-2.34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45610</v>
      </c>
      <c r="C52" s="67">
        <f t="shared" si="1"/>
        <v>-97.97999999999999</v>
      </c>
      <c r="D52" s="68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-1.77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-3.26</v>
      </c>
      <c r="U52" s="30">
        <v>-19.07</v>
      </c>
      <c r="V52" s="30">
        <v>-24.524999999999999</v>
      </c>
      <c r="W52" s="30">
        <v>-24.8325</v>
      </c>
      <c r="X52" s="30">
        <v>-24.522500000000001</v>
      </c>
      <c r="Y52" s="30">
        <v>0</v>
      </c>
      <c r="Z52" s="30">
        <v>0</v>
      </c>
      <c r="AA52" s="30">
        <v>0</v>
      </c>
      <c r="AB52" s="31">
        <v>0</v>
      </c>
    </row>
    <row r="53" spans="1:28" ht="15.75" x14ac:dyDescent="0.25">
      <c r="A53" s="23"/>
      <c r="B53" s="32">
        <v>45611</v>
      </c>
      <c r="C53" s="67">
        <f t="shared" si="1"/>
        <v>-9.02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-2.58</v>
      </c>
      <c r="V53" s="30">
        <v>-3.39</v>
      </c>
      <c r="W53" s="30">
        <v>-3.05</v>
      </c>
      <c r="X53" s="30">
        <v>0</v>
      </c>
      <c r="Y53" s="30">
        <v>0</v>
      </c>
      <c r="Z53" s="30">
        <v>0</v>
      </c>
      <c r="AA53" s="30">
        <v>0</v>
      </c>
      <c r="AB53" s="31">
        <v>0</v>
      </c>
    </row>
    <row r="54" spans="1:28" ht="15.75" x14ac:dyDescent="0.25">
      <c r="A54" s="23"/>
      <c r="B54" s="32">
        <v>45612</v>
      </c>
      <c r="C54" s="67">
        <f t="shared" si="1"/>
        <v>-66.672499999999999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-6.9050000000000002</v>
      </c>
      <c r="X54" s="30">
        <v>-16.497499999999999</v>
      </c>
      <c r="Y54" s="30">
        <v>-6.23</v>
      </c>
      <c r="Z54" s="30">
        <v>-12.285</v>
      </c>
      <c r="AA54" s="30">
        <v>-21.844999999999999</v>
      </c>
      <c r="AB54" s="31">
        <v>-2.91</v>
      </c>
    </row>
    <row r="55" spans="1:28" ht="15.75" x14ac:dyDescent="0.25">
      <c r="A55" s="23"/>
      <c r="B55" s="32">
        <v>45613</v>
      </c>
      <c r="C55" s="67">
        <f t="shared" si="1"/>
        <v>-47.607500000000002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-17.5425</v>
      </c>
      <c r="Q55" s="30">
        <v>-20.385000000000002</v>
      </c>
      <c r="R55" s="30">
        <v>-9.68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45614</v>
      </c>
      <c r="C56" s="67">
        <f t="shared" si="1"/>
        <v>-122.68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-20.344999999999999</v>
      </c>
      <c r="T56" s="30">
        <v>-25.215</v>
      </c>
      <c r="U56" s="30">
        <v>-25.2925</v>
      </c>
      <c r="V56" s="30">
        <v>-23.05</v>
      </c>
      <c r="W56" s="30">
        <v>-13.7475</v>
      </c>
      <c r="X56" s="30">
        <v>-15.03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45615</v>
      </c>
      <c r="C57" s="67">
        <f t="shared" si="1"/>
        <v>-162.0275</v>
      </c>
      <c r="D57" s="68"/>
      <c r="E57" s="29">
        <v>-5.76</v>
      </c>
      <c r="F57" s="30">
        <v>-7.99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-2.0325000000000002</v>
      </c>
      <c r="M57" s="30">
        <v>0</v>
      </c>
      <c r="N57" s="30">
        <v>0</v>
      </c>
      <c r="O57" s="30">
        <v>0</v>
      </c>
      <c r="P57" s="30">
        <v>0</v>
      </c>
      <c r="Q57" s="30">
        <v>-3.9725000000000001</v>
      </c>
      <c r="R57" s="30">
        <v>-13.657500000000001</v>
      </c>
      <c r="S57" s="30">
        <v>0</v>
      </c>
      <c r="T57" s="30">
        <v>-12.505000000000001</v>
      </c>
      <c r="U57" s="30">
        <v>-12.907500000000001</v>
      </c>
      <c r="V57" s="30">
        <v>-11.805</v>
      </c>
      <c r="W57" s="30">
        <v>-20.285</v>
      </c>
      <c r="X57" s="30">
        <v>-22.397500000000001</v>
      </c>
      <c r="Y57" s="30">
        <v>-9.8650000000000002</v>
      </c>
      <c r="Z57" s="30">
        <v>-10.75</v>
      </c>
      <c r="AA57" s="30">
        <v>-16.2425</v>
      </c>
      <c r="AB57" s="31">
        <v>-11.8575</v>
      </c>
    </row>
    <row r="58" spans="1:28" ht="15.75" x14ac:dyDescent="0.25">
      <c r="A58" s="23"/>
      <c r="B58" s="32">
        <v>45616</v>
      </c>
      <c r="C58" s="67">
        <f t="shared" si="1"/>
        <v>-277.21999999999997</v>
      </c>
      <c r="D58" s="68"/>
      <c r="E58" s="29">
        <v>-8.34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-9.0950000000000006</v>
      </c>
      <c r="L58" s="30">
        <v>-21.4175</v>
      </c>
      <c r="M58" s="30">
        <v>-21.627500000000001</v>
      </c>
      <c r="N58" s="30">
        <v>-22.052499999999998</v>
      </c>
      <c r="O58" s="30">
        <v>-9.6999999999999993</v>
      </c>
      <c r="P58" s="30">
        <v>0</v>
      </c>
      <c r="Q58" s="30">
        <v>0</v>
      </c>
      <c r="R58" s="30">
        <v>-3.27</v>
      </c>
      <c r="S58" s="30">
        <v>0</v>
      </c>
      <c r="T58" s="30">
        <v>-12.94</v>
      </c>
      <c r="U58" s="30">
        <v>-23.414999999999999</v>
      </c>
      <c r="V58" s="30">
        <v>-24.502500000000001</v>
      </c>
      <c r="W58" s="30">
        <v>-21.21</v>
      </c>
      <c r="X58" s="30">
        <v>-16.664999999999999</v>
      </c>
      <c r="Y58" s="30">
        <v>-23.177499999999998</v>
      </c>
      <c r="Z58" s="30">
        <v>-21.824999999999999</v>
      </c>
      <c r="AA58" s="30">
        <v>-21.967500000000001</v>
      </c>
      <c r="AB58" s="31">
        <v>-16.015000000000001</v>
      </c>
    </row>
    <row r="59" spans="1:28" ht="15.75" x14ac:dyDescent="0.25">
      <c r="A59" s="23"/>
      <c r="B59" s="32">
        <v>45617</v>
      </c>
      <c r="C59" s="67">
        <f t="shared" si="1"/>
        <v>-240.68750000000003</v>
      </c>
      <c r="D59" s="68"/>
      <c r="E59" s="29">
        <v>-22.272500000000001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-21.127500000000001</v>
      </c>
      <c r="L59" s="30">
        <v>-21.317499999999999</v>
      </c>
      <c r="M59" s="30">
        <v>-21.55</v>
      </c>
      <c r="N59" s="30">
        <v>-11.09</v>
      </c>
      <c r="O59" s="30">
        <v>0</v>
      </c>
      <c r="P59" s="30">
        <v>0</v>
      </c>
      <c r="Q59" s="30">
        <v>0</v>
      </c>
      <c r="R59" s="30">
        <v>-13.15</v>
      </c>
      <c r="S59" s="30">
        <v>-24.795000000000002</v>
      </c>
      <c r="T59" s="30">
        <v>-20.71</v>
      </c>
      <c r="U59" s="30">
        <v>-22.337499999999999</v>
      </c>
      <c r="V59" s="30">
        <v>-18.175000000000001</v>
      </c>
      <c r="W59" s="30">
        <v>-22.072500000000002</v>
      </c>
      <c r="X59" s="30">
        <v>-22.09</v>
      </c>
      <c r="Y59" s="30">
        <v>0</v>
      </c>
      <c r="Z59" s="30">
        <v>0</v>
      </c>
      <c r="AA59" s="30">
        <v>0</v>
      </c>
      <c r="AB59" s="31">
        <v>0</v>
      </c>
    </row>
    <row r="60" spans="1:28" ht="15.75" x14ac:dyDescent="0.25">
      <c r="A60" s="23"/>
      <c r="B60" s="32">
        <v>45618</v>
      </c>
      <c r="C60" s="67">
        <f t="shared" si="1"/>
        <v>-188.5575</v>
      </c>
      <c r="D60" s="68"/>
      <c r="E60" s="29">
        <v>-3.31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-17.84</v>
      </c>
      <c r="L60" s="30">
        <v>-19.407499999999999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-3.375</v>
      </c>
      <c r="T60" s="30">
        <v>-21.465</v>
      </c>
      <c r="U60" s="30">
        <v>-23.462499999999999</v>
      </c>
      <c r="V60" s="30">
        <v>-23.234999999999999</v>
      </c>
      <c r="W60" s="30">
        <v>-19.41</v>
      </c>
      <c r="X60" s="30">
        <v>-8.2200000000000006</v>
      </c>
      <c r="Y60" s="30">
        <v>-18.922499999999999</v>
      </c>
      <c r="Z60" s="30">
        <v>-19.55</v>
      </c>
      <c r="AA60" s="30">
        <v>-10.36</v>
      </c>
      <c r="AB60" s="31">
        <v>0</v>
      </c>
    </row>
    <row r="61" spans="1:28" ht="15.75" x14ac:dyDescent="0.25">
      <c r="A61" s="23"/>
      <c r="B61" s="32">
        <v>45619</v>
      </c>
      <c r="C61" s="67">
        <f t="shared" si="1"/>
        <v>-79.4375</v>
      </c>
      <c r="D61" s="68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-12.9</v>
      </c>
      <c r="W61" s="30">
        <v>-13.7325</v>
      </c>
      <c r="X61" s="30">
        <v>0</v>
      </c>
      <c r="Y61" s="30">
        <v>-12.9375</v>
      </c>
      <c r="Z61" s="30">
        <v>-18.212499999999999</v>
      </c>
      <c r="AA61" s="30">
        <v>-14.7875</v>
      </c>
      <c r="AB61" s="31">
        <v>-6.8674999999999997</v>
      </c>
    </row>
    <row r="62" spans="1:28" ht="15.75" x14ac:dyDescent="0.25">
      <c r="A62" s="23"/>
      <c r="B62" s="32">
        <v>45620</v>
      </c>
      <c r="C62" s="67">
        <f t="shared" si="1"/>
        <v>-42.625</v>
      </c>
      <c r="D62" s="68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-13.977499999999999</v>
      </c>
      <c r="N62" s="30">
        <v>-20.897500000000001</v>
      </c>
      <c r="O62" s="30">
        <v>0</v>
      </c>
      <c r="P62" s="30">
        <v>0</v>
      </c>
      <c r="Q62" s="30">
        <v>0</v>
      </c>
      <c r="R62" s="30">
        <v>-4.53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1">
        <v>-3.22</v>
      </c>
    </row>
    <row r="63" spans="1:28" ht="15.75" x14ac:dyDescent="0.25">
      <c r="A63" s="23"/>
      <c r="B63" s="32">
        <v>45621</v>
      </c>
      <c r="C63" s="67">
        <f t="shared" si="1"/>
        <v>-20.89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-5.62</v>
      </c>
      <c r="K63" s="30">
        <v>0</v>
      </c>
      <c r="L63" s="30">
        <v>-8.89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-5.32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-0.97</v>
      </c>
      <c r="Y63" s="30">
        <v>-0.09</v>
      </c>
      <c r="Z63" s="30">
        <v>0</v>
      </c>
      <c r="AA63" s="30">
        <v>0</v>
      </c>
      <c r="AB63" s="31">
        <v>0</v>
      </c>
    </row>
    <row r="64" spans="1:28" ht="15.75" x14ac:dyDescent="0.25">
      <c r="A64" s="23"/>
      <c r="B64" s="32">
        <v>45622</v>
      </c>
      <c r="C64" s="67">
        <f t="shared" si="1"/>
        <v>-117.73249999999999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-17.532499999999999</v>
      </c>
      <c r="N64" s="30">
        <v>0</v>
      </c>
      <c r="O64" s="30">
        <v>0</v>
      </c>
      <c r="P64" s="30">
        <v>-9.57</v>
      </c>
      <c r="Q64" s="30">
        <v>-9.65</v>
      </c>
      <c r="R64" s="30">
        <v>0</v>
      </c>
      <c r="S64" s="30">
        <v>0</v>
      </c>
      <c r="T64" s="30">
        <v>0</v>
      </c>
      <c r="U64" s="30">
        <v>0</v>
      </c>
      <c r="V64" s="30">
        <v>-20.074999999999999</v>
      </c>
      <c r="W64" s="30">
        <v>-14.887499999999999</v>
      </c>
      <c r="X64" s="30">
        <v>-21.27</v>
      </c>
      <c r="Y64" s="30">
        <v>-7.6624999999999996</v>
      </c>
      <c r="Z64" s="30">
        <v>-8.125</v>
      </c>
      <c r="AA64" s="30">
        <v>-8.9600000000000009</v>
      </c>
      <c r="AB64" s="31">
        <v>0</v>
      </c>
    </row>
    <row r="65" spans="1:28" ht="15.75" x14ac:dyDescent="0.25">
      <c r="A65" s="23"/>
      <c r="B65" s="32">
        <v>45623</v>
      </c>
      <c r="C65" s="67">
        <f t="shared" si="1"/>
        <v>-215.77250000000004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-2.2475000000000001</v>
      </c>
      <c r="M65" s="30">
        <v>-17.467500000000001</v>
      </c>
      <c r="N65" s="30">
        <v>-19.074999999999999</v>
      </c>
      <c r="O65" s="30">
        <v>-19.234999999999999</v>
      </c>
      <c r="P65" s="30">
        <v>-20.052499999999998</v>
      </c>
      <c r="Q65" s="30">
        <v>-9.31</v>
      </c>
      <c r="R65" s="30">
        <v>-9.5299999999999994</v>
      </c>
      <c r="S65" s="30">
        <v>-17.754999999999999</v>
      </c>
      <c r="T65" s="30">
        <v>-8.98</v>
      </c>
      <c r="U65" s="30">
        <v>-20.377500000000001</v>
      </c>
      <c r="V65" s="30">
        <v>-18.392499999999998</v>
      </c>
      <c r="W65" s="30">
        <v>-21.18</v>
      </c>
      <c r="X65" s="30">
        <v>-16.18</v>
      </c>
      <c r="Y65" s="30">
        <v>-15.99</v>
      </c>
      <c r="Z65" s="30">
        <v>0</v>
      </c>
      <c r="AA65" s="30">
        <v>0</v>
      </c>
      <c r="AB65" s="31">
        <v>0</v>
      </c>
    </row>
    <row r="66" spans="1:28" ht="15.75" x14ac:dyDescent="0.25">
      <c r="A66" s="23"/>
      <c r="B66" s="32">
        <v>45624</v>
      </c>
      <c r="C66" s="67">
        <f t="shared" si="1"/>
        <v>-191.70250000000001</v>
      </c>
      <c r="D66" s="68"/>
      <c r="E66" s="29">
        <v>-18.504999999999999</v>
      </c>
      <c r="F66" s="30">
        <v>-12.765000000000001</v>
      </c>
      <c r="G66" s="30">
        <v>0</v>
      </c>
      <c r="H66" s="30">
        <v>0</v>
      </c>
      <c r="I66" s="30">
        <v>0</v>
      </c>
      <c r="J66" s="30">
        <v>-7.14</v>
      </c>
      <c r="K66" s="30">
        <v>-8.0500000000000007</v>
      </c>
      <c r="L66" s="30">
        <v>-15.074999999999999</v>
      </c>
      <c r="M66" s="30">
        <v>0</v>
      </c>
      <c r="N66" s="30">
        <v>0</v>
      </c>
      <c r="O66" s="30">
        <v>0</v>
      </c>
      <c r="P66" s="30">
        <v>0</v>
      </c>
      <c r="Q66" s="30">
        <v>-9.6300000000000008</v>
      </c>
      <c r="R66" s="30">
        <v>-9.56</v>
      </c>
      <c r="S66" s="30">
        <v>-23.69</v>
      </c>
      <c r="T66" s="30">
        <v>0</v>
      </c>
      <c r="U66" s="30">
        <v>-8.6174999999999997</v>
      </c>
      <c r="V66" s="30">
        <v>-22.07</v>
      </c>
      <c r="W66" s="30">
        <v>-19.16</v>
      </c>
      <c r="X66" s="30">
        <v>-20.732500000000002</v>
      </c>
      <c r="Y66" s="30">
        <v>-16.7075</v>
      </c>
      <c r="Z66" s="30">
        <v>0</v>
      </c>
      <c r="AA66" s="30">
        <v>0</v>
      </c>
      <c r="AB66" s="31">
        <v>0</v>
      </c>
    </row>
    <row r="67" spans="1:28" ht="15.75" x14ac:dyDescent="0.25">
      <c r="A67" s="23"/>
      <c r="B67" s="32">
        <v>45625</v>
      </c>
      <c r="C67" s="67">
        <f t="shared" si="1"/>
        <v>-172.16749999999999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-18.137499999999999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-4</v>
      </c>
      <c r="T67" s="30">
        <v>-20.122499999999999</v>
      </c>
      <c r="U67" s="30">
        <v>-23.555</v>
      </c>
      <c r="V67" s="30">
        <v>-23.425000000000001</v>
      </c>
      <c r="W67" s="30">
        <v>-23.545000000000002</v>
      </c>
      <c r="X67" s="30">
        <v>-23.0075</v>
      </c>
      <c r="Y67" s="30">
        <v>-12.545</v>
      </c>
      <c r="Z67" s="30">
        <v>-4.83</v>
      </c>
      <c r="AA67" s="30">
        <v>-9.59</v>
      </c>
      <c r="AB67" s="31">
        <v>-9.41</v>
      </c>
    </row>
    <row r="68" spans="1:28" ht="15.75" x14ac:dyDescent="0.25">
      <c r="A68" s="23"/>
      <c r="B68" s="32">
        <v>45626</v>
      </c>
      <c r="C68" s="67">
        <f t="shared" si="1"/>
        <v>-90.10499999999999</v>
      </c>
      <c r="D68" s="68"/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-14.7775</v>
      </c>
      <c r="U68" s="30">
        <v>-18.912500000000001</v>
      </c>
      <c r="V68" s="30">
        <v>-18.27</v>
      </c>
      <c r="W68" s="30">
        <v>-18.782499999999999</v>
      </c>
      <c r="X68" s="30">
        <v>-19.362500000000001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/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41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34" t="s">
        <v>26</v>
      </c>
    </row>
    <row r="74" spans="1:28" ht="15.75" x14ac:dyDescent="0.25">
      <c r="A74" s="23"/>
      <c r="B74" s="28">
        <v>45597</v>
      </c>
      <c r="C74" s="35">
        <f t="shared" ref="C74:C104" si="2">SUMIF(E74:AB74,"&gt;0")</f>
        <v>153.31</v>
      </c>
      <c r="D74" s="36">
        <f t="shared" ref="D74:D104" si="3">SUMIF(E74:AB74,"&lt;0")</f>
        <v>0</v>
      </c>
      <c r="E74" s="37">
        <f>E4+ABS(E39)</f>
        <v>0</v>
      </c>
      <c r="F74" s="37">
        <f t="shared" ref="F74:AB74" si="4">F4+ABS(F39)</f>
        <v>0</v>
      </c>
      <c r="G74" s="37">
        <f t="shared" si="4"/>
        <v>0</v>
      </c>
      <c r="H74" s="37">
        <f t="shared" si="4"/>
        <v>0</v>
      </c>
      <c r="I74" s="37">
        <f t="shared" si="4"/>
        <v>0</v>
      </c>
      <c r="J74" s="37">
        <f t="shared" si="4"/>
        <v>0</v>
      </c>
      <c r="K74" s="37">
        <f t="shared" si="4"/>
        <v>2.84</v>
      </c>
      <c r="L74" s="37">
        <f t="shared" si="4"/>
        <v>9.3699999999999992</v>
      </c>
      <c r="M74" s="37">
        <f t="shared" si="4"/>
        <v>0</v>
      </c>
      <c r="N74" s="37">
        <f t="shared" si="4"/>
        <v>0</v>
      </c>
      <c r="O74" s="37">
        <f t="shared" si="4"/>
        <v>0</v>
      </c>
      <c r="P74" s="37">
        <f t="shared" si="4"/>
        <v>0</v>
      </c>
      <c r="Q74" s="37">
        <f t="shared" si="4"/>
        <v>0</v>
      </c>
      <c r="R74" s="37">
        <f t="shared" si="4"/>
        <v>0</v>
      </c>
      <c r="S74" s="37">
        <f t="shared" si="4"/>
        <v>0</v>
      </c>
      <c r="T74" s="37">
        <f t="shared" si="4"/>
        <v>0</v>
      </c>
      <c r="U74" s="37">
        <f t="shared" si="4"/>
        <v>16.97</v>
      </c>
      <c r="V74" s="37">
        <f t="shared" si="4"/>
        <v>17.092500000000001</v>
      </c>
      <c r="W74" s="37">
        <f t="shared" si="4"/>
        <v>20.592500000000001</v>
      </c>
      <c r="X74" s="37">
        <f t="shared" si="4"/>
        <v>16.91</v>
      </c>
      <c r="Y74" s="37">
        <f t="shared" si="4"/>
        <v>23.7</v>
      </c>
      <c r="Z74" s="37">
        <f t="shared" si="4"/>
        <v>26.385000000000002</v>
      </c>
      <c r="AA74" s="37">
        <f t="shared" si="4"/>
        <v>10.72</v>
      </c>
      <c r="AB74" s="38">
        <f t="shared" si="4"/>
        <v>8.73</v>
      </c>
    </row>
    <row r="75" spans="1:28" ht="15.75" x14ac:dyDescent="0.25">
      <c r="A75" s="23"/>
      <c r="B75" s="32">
        <v>45598</v>
      </c>
      <c r="C75" s="35">
        <f t="shared" si="2"/>
        <v>172.495</v>
      </c>
      <c r="D75" s="36">
        <f t="shared" si="3"/>
        <v>0</v>
      </c>
      <c r="E75" s="37">
        <f t="shared" ref="E75:AB75" si="5">E5+ABS(E40)</f>
        <v>11.6</v>
      </c>
      <c r="F75" s="37">
        <f t="shared" si="5"/>
        <v>10.7</v>
      </c>
      <c r="G75" s="37">
        <f t="shared" si="5"/>
        <v>0</v>
      </c>
      <c r="H75" s="37">
        <f t="shared" si="5"/>
        <v>0</v>
      </c>
      <c r="I75" s="37">
        <f t="shared" si="5"/>
        <v>0</v>
      </c>
      <c r="J75" s="37">
        <f t="shared" si="5"/>
        <v>0</v>
      </c>
      <c r="K75" s="37">
        <f t="shared" si="5"/>
        <v>9.11</v>
      </c>
      <c r="L75" s="37">
        <f t="shared" si="5"/>
        <v>9.24</v>
      </c>
      <c r="M75" s="37">
        <f t="shared" si="5"/>
        <v>0</v>
      </c>
      <c r="N75" s="37">
        <f t="shared" si="5"/>
        <v>0</v>
      </c>
      <c r="O75" s="37">
        <f t="shared" si="5"/>
        <v>0</v>
      </c>
      <c r="P75" s="37">
        <f t="shared" si="5"/>
        <v>0</v>
      </c>
      <c r="Q75" s="37">
        <f t="shared" si="5"/>
        <v>0</v>
      </c>
      <c r="R75" s="37">
        <f t="shared" si="5"/>
        <v>9.5325000000000006</v>
      </c>
      <c r="S75" s="37">
        <f t="shared" si="5"/>
        <v>1.4424999999999999</v>
      </c>
      <c r="T75" s="37">
        <f t="shared" si="5"/>
        <v>23.675000000000001</v>
      </c>
      <c r="U75" s="37">
        <f t="shared" si="5"/>
        <v>13.145</v>
      </c>
      <c r="V75" s="37">
        <f t="shared" si="5"/>
        <v>5.0324999999999998</v>
      </c>
      <c r="W75" s="37">
        <f t="shared" si="5"/>
        <v>9.4074999999999989</v>
      </c>
      <c r="X75" s="37">
        <f t="shared" si="5"/>
        <v>26.184999999999999</v>
      </c>
      <c r="Y75" s="37">
        <f t="shared" si="5"/>
        <v>21.965</v>
      </c>
      <c r="Z75" s="37">
        <f t="shared" si="5"/>
        <v>4.5525000000000002</v>
      </c>
      <c r="AA75" s="37">
        <f t="shared" si="5"/>
        <v>5.2925000000000004</v>
      </c>
      <c r="AB75" s="39">
        <f t="shared" si="5"/>
        <v>11.615</v>
      </c>
    </row>
    <row r="76" spans="1:28" ht="15.75" x14ac:dyDescent="0.25">
      <c r="A76" s="23"/>
      <c r="B76" s="32">
        <v>45599</v>
      </c>
      <c r="C76" s="35">
        <f t="shared" si="2"/>
        <v>96.457499999999996</v>
      </c>
      <c r="D76" s="36">
        <f t="shared" si="3"/>
        <v>0</v>
      </c>
      <c r="E76" s="37">
        <f t="shared" ref="E76:AB76" si="6">E6+ABS(E41)</f>
        <v>0</v>
      </c>
      <c r="F76" s="37">
        <f t="shared" si="6"/>
        <v>0</v>
      </c>
      <c r="G76" s="37">
        <f t="shared" si="6"/>
        <v>0</v>
      </c>
      <c r="H76" s="37">
        <f t="shared" si="6"/>
        <v>0</v>
      </c>
      <c r="I76" s="37">
        <f t="shared" si="6"/>
        <v>0</v>
      </c>
      <c r="J76" s="37">
        <f t="shared" si="6"/>
        <v>0</v>
      </c>
      <c r="K76" s="37">
        <f t="shared" si="6"/>
        <v>0</v>
      </c>
      <c r="L76" s="37">
        <f t="shared" si="6"/>
        <v>0</v>
      </c>
      <c r="M76" s="37">
        <f t="shared" si="6"/>
        <v>0</v>
      </c>
      <c r="N76" s="37">
        <f t="shared" si="6"/>
        <v>0</v>
      </c>
      <c r="O76" s="37">
        <f t="shared" si="6"/>
        <v>0</v>
      </c>
      <c r="P76" s="37">
        <f t="shared" si="6"/>
        <v>0</v>
      </c>
      <c r="Q76" s="37">
        <f t="shared" si="6"/>
        <v>0</v>
      </c>
      <c r="R76" s="37">
        <f t="shared" si="6"/>
        <v>0</v>
      </c>
      <c r="S76" s="37">
        <f t="shared" si="6"/>
        <v>0</v>
      </c>
      <c r="T76" s="37">
        <f t="shared" si="6"/>
        <v>2.69</v>
      </c>
      <c r="U76" s="37">
        <f t="shared" si="6"/>
        <v>26.175000000000001</v>
      </c>
      <c r="V76" s="37">
        <f t="shared" si="6"/>
        <v>26.664999999999999</v>
      </c>
      <c r="W76" s="37">
        <f t="shared" si="6"/>
        <v>8.4725000000000001</v>
      </c>
      <c r="X76" s="37">
        <f t="shared" si="6"/>
        <v>3.25</v>
      </c>
      <c r="Y76" s="37">
        <f t="shared" si="6"/>
        <v>5.5549999999999997</v>
      </c>
      <c r="Z76" s="37">
        <f t="shared" si="6"/>
        <v>9.07</v>
      </c>
      <c r="AA76" s="37">
        <f t="shared" si="6"/>
        <v>7.5</v>
      </c>
      <c r="AB76" s="39">
        <f t="shared" si="6"/>
        <v>7.08</v>
      </c>
    </row>
    <row r="77" spans="1:28" ht="15.75" x14ac:dyDescent="0.25">
      <c r="A77" s="23"/>
      <c r="B77" s="32">
        <v>45600</v>
      </c>
      <c r="C77" s="35">
        <f t="shared" si="2"/>
        <v>195.0675</v>
      </c>
      <c r="D77" s="36">
        <f t="shared" si="3"/>
        <v>0</v>
      </c>
      <c r="E77" s="37">
        <f t="shared" ref="E77:AB77" si="7">E7+ABS(E42)</f>
        <v>3.05</v>
      </c>
      <c r="F77" s="37">
        <f t="shared" si="7"/>
        <v>0</v>
      </c>
      <c r="G77" s="37">
        <f t="shared" si="7"/>
        <v>0</v>
      </c>
      <c r="H77" s="37">
        <f t="shared" si="7"/>
        <v>0</v>
      </c>
      <c r="I77" s="37">
        <f t="shared" si="7"/>
        <v>0</v>
      </c>
      <c r="J77" s="37">
        <f t="shared" si="7"/>
        <v>9.9</v>
      </c>
      <c r="K77" s="37">
        <f t="shared" si="7"/>
        <v>9.1</v>
      </c>
      <c r="L77" s="37">
        <f t="shared" si="7"/>
        <v>0.8</v>
      </c>
      <c r="M77" s="37">
        <f t="shared" si="7"/>
        <v>11.717499999999999</v>
      </c>
      <c r="N77" s="37">
        <f t="shared" si="7"/>
        <v>19.25</v>
      </c>
      <c r="O77" s="37">
        <f t="shared" si="7"/>
        <v>8.5399999999999991</v>
      </c>
      <c r="P77" s="37">
        <f t="shared" si="7"/>
        <v>0</v>
      </c>
      <c r="Q77" s="37">
        <f t="shared" si="7"/>
        <v>0</v>
      </c>
      <c r="R77" s="37">
        <f t="shared" si="7"/>
        <v>10.07</v>
      </c>
      <c r="S77" s="37">
        <f t="shared" si="7"/>
        <v>1.905</v>
      </c>
      <c r="T77" s="37">
        <f t="shared" si="7"/>
        <v>1.1100000000000001</v>
      </c>
      <c r="U77" s="37">
        <f t="shared" si="7"/>
        <v>6.1224999999999996</v>
      </c>
      <c r="V77" s="37">
        <f t="shared" si="7"/>
        <v>11.5625</v>
      </c>
      <c r="W77" s="37">
        <f t="shared" si="7"/>
        <v>23.94</v>
      </c>
      <c r="X77" s="37">
        <f t="shared" si="7"/>
        <v>24.552499999999998</v>
      </c>
      <c r="Y77" s="37">
        <f t="shared" si="7"/>
        <v>10.227499999999999</v>
      </c>
      <c r="Z77" s="37">
        <f t="shared" si="7"/>
        <v>14.845000000000001</v>
      </c>
      <c r="AA77" s="37">
        <f t="shared" si="7"/>
        <v>17.59</v>
      </c>
      <c r="AB77" s="39">
        <f t="shared" si="7"/>
        <v>10.785</v>
      </c>
    </row>
    <row r="78" spans="1:28" ht="15.75" x14ac:dyDescent="0.25">
      <c r="A78" s="23"/>
      <c r="B78" s="32">
        <v>45601</v>
      </c>
      <c r="C78" s="35">
        <f t="shared" si="2"/>
        <v>236.58000000000004</v>
      </c>
      <c r="D78" s="36">
        <f t="shared" si="3"/>
        <v>0</v>
      </c>
      <c r="E78" s="37">
        <f t="shared" ref="E78:AB78" si="8">E8+ABS(E43)</f>
        <v>5.44</v>
      </c>
      <c r="F78" s="37">
        <f t="shared" si="8"/>
        <v>8.84</v>
      </c>
      <c r="G78" s="37">
        <f t="shared" si="8"/>
        <v>0</v>
      </c>
      <c r="H78" s="37">
        <f t="shared" si="8"/>
        <v>0</v>
      </c>
      <c r="I78" s="37">
        <f t="shared" si="8"/>
        <v>0</v>
      </c>
      <c r="J78" s="37">
        <f t="shared" si="8"/>
        <v>0.7</v>
      </c>
      <c r="K78" s="37">
        <f t="shared" si="8"/>
        <v>5.28</v>
      </c>
      <c r="L78" s="37">
        <f t="shared" si="8"/>
        <v>0.17</v>
      </c>
      <c r="M78" s="37">
        <f t="shared" si="8"/>
        <v>2.0099999999999998</v>
      </c>
      <c r="N78" s="37">
        <f t="shared" si="8"/>
        <v>8.61</v>
      </c>
      <c r="O78" s="37">
        <f t="shared" si="8"/>
        <v>0</v>
      </c>
      <c r="P78" s="37">
        <f t="shared" si="8"/>
        <v>0</v>
      </c>
      <c r="Q78" s="37">
        <f t="shared" si="8"/>
        <v>0</v>
      </c>
      <c r="R78" s="37">
        <f t="shared" si="8"/>
        <v>21.535</v>
      </c>
      <c r="S78" s="37">
        <f t="shared" si="8"/>
        <v>25.175000000000001</v>
      </c>
      <c r="T78" s="37">
        <f t="shared" si="8"/>
        <v>6.9349999999999996</v>
      </c>
      <c r="U78" s="37">
        <f t="shared" si="8"/>
        <v>22.875</v>
      </c>
      <c r="V78" s="37">
        <f t="shared" si="8"/>
        <v>15.6675</v>
      </c>
      <c r="W78" s="37">
        <f t="shared" si="8"/>
        <v>11.28</v>
      </c>
      <c r="X78" s="37">
        <f t="shared" si="8"/>
        <v>10.952500000000001</v>
      </c>
      <c r="Y78" s="37">
        <f t="shared" si="8"/>
        <v>12.2225</v>
      </c>
      <c r="Z78" s="37">
        <f t="shared" si="8"/>
        <v>29.4375</v>
      </c>
      <c r="AA78" s="37">
        <f t="shared" si="8"/>
        <v>24.454999999999998</v>
      </c>
      <c r="AB78" s="39">
        <f t="shared" si="8"/>
        <v>24.995000000000001</v>
      </c>
    </row>
    <row r="79" spans="1:28" ht="15.75" x14ac:dyDescent="0.25">
      <c r="A79" s="23"/>
      <c r="B79" s="32">
        <v>45602</v>
      </c>
      <c r="C79" s="35">
        <f t="shared" si="2"/>
        <v>238.3725</v>
      </c>
      <c r="D79" s="36">
        <f t="shared" si="3"/>
        <v>0</v>
      </c>
      <c r="E79" s="37">
        <f t="shared" ref="E79:AB79" si="9">E9+ABS(E44)</f>
        <v>12.35</v>
      </c>
      <c r="F79" s="37">
        <f t="shared" si="9"/>
        <v>10.85</v>
      </c>
      <c r="G79" s="37">
        <f t="shared" si="9"/>
        <v>0</v>
      </c>
      <c r="H79" s="37">
        <f t="shared" si="9"/>
        <v>0</v>
      </c>
      <c r="I79" s="37">
        <f t="shared" si="9"/>
        <v>0</v>
      </c>
      <c r="J79" s="37">
        <f t="shared" si="9"/>
        <v>7.95</v>
      </c>
      <c r="K79" s="37">
        <f t="shared" si="9"/>
        <v>11.62</v>
      </c>
      <c r="L79" s="37">
        <f t="shared" si="9"/>
        <v>7.37</v>
      </c>
      <c r="M79" s="37">
        <f t="shared" si="9"/>
        <v>3.89</v>
      </c>
      <c r="N79" s="37">
        <f t="shared" si="9"/>
        <v>0.02</v>
      </c>
      <c r="O79" s="37">
        <f t="shared" si="9"/>
        <v>4.76</v>
      </c>
      <c r="P79" s="37">
        <f t="shared" si="9"/>
        <v>11.29</v>
      </c>
      <c r="Q79" s="37">
        <f t="shared" si="9"/>
        <v>3.5350000000000001</v>
      </c>
      <c r="R79" s="37">
        <f t="shared" si="9"/>
        <v>4.1950000000000003</v>
      </c>
      <c r="S79" s="37">
        <f t="shared" si="9"/>
        <v>7.6950000000000003</v>
      </c>
      <c r="T79" s="37">
        <f t="shared" si="9"/>
        <v>2.2374999999999998</v>
      </c>
      <c r="U79" s="37">
        <f t="shared" si="9"/>
        <v>12.82</v>
      </c>
      <c r="V79" s="37">
        <f t="shared" si="9"/>
        <v>27.204999999999998</v>
      </c>
      <c r="W79" s="37">
        <f t="shared" si="9"/>
        <v>28.5075</v>
      </c>
      <c r="X79" s="37">
        <f t="shared" si="9"/>
        <v>16.0275</v>
      </c>
      <c r="Y79" s="37">
        <f t="shared" si="9"/>
        <v>23.605</v>
      </c>
      <c r="Z79" s="37">
        <f t="shared" si="9"/>
        <v>19.965</v>
      </c>
      <c r="AA79" s="37">
        <f t="shared" si="9"/>
        <v>20.99</v>
      </c>
      <c r="AB79" s="39">
        <f t="shared" si="9"/>
        <v>1.49</v>
      </c>
    </row>
    <row r="80" spans="1:28" ht="15.75" x14ac:dyDescent="0.25">
      <c r="A80" s="23"/>
      <c r="B80" s="32">
        <v>45603</v>
      </c>
      <c r="C80" s="35">
        <f t="shared" si="2"/>
        <v>237.58500000000001</v>
      </c>
      <c r="D80" s="36">
        <f t="shared" si="3"/>
        <v>0</v>
      </c>
      <c r="E80" s="37">
        <f t="shared" ref="E80:AB80" si="10">E10+ABS(E45)</f>
        <v>5.51</v>
      </c>
      <c r="F80" s="37">
        <f t="shared" si="10"/>
        <v>0</v>
      </c>
      <c r="G80" s="37">
        <f t="shared" si="10"/>
        <v>0</v>
      </c>
      <c r="H80" s="37">
        <f t="shared" si="10"/>
        <v>0</v>
      </c>
      <c r="I80" s="37">
        <f t="shared" si="10"/>
        <v>0</v>
      </c>
      <c r="J80" s="37">
        <f t="shared" si="10"/>
        <v>9.9</v>
      </c>
      <c r="K80" s="37">
        <f t="shared" si="10"/>
        <v>21.5625</v>
      </c>
      <c r="L80" s="37">
        <f t="shared" si="10"/>
        <v>12.3575</v>
      </c>
      <c r="M80" s="37">
        <f t="shared" si="10"/>
        <v>4.3499999999999996</v>
      </c>
      <c r="N80" s="37">
        <f t="shared" si="10"/>
        <v>8.4674999999999994</v>
      </c>
      <c r="O80" s="37">
        <f t="shared" si="10"/>
        <v>24.08</v>
      </c>
      <c r="P80" s="37">
        <f t="shared" si="10"/>
        <v>20.065000000000001</v>
      </c>
      <c r="Q80" s="37">
        <f t="shared" si="10"/>
        <v>21.922499999999999</v>
      </c>
      <c r="R80" s="37">
        <f t="shared" si="10"/>
        <v>0.23250000000000001</v>
      </c>
      <c r="S80" s="37">
        <f t="shared" si="10"/>
        <v>4.3674999999999997</v>
      </c>
      <c r="T80" s="37">
        <f t="shared" si="10"/>
        <v>2.7825000000000002</v>
      </c>
      <c r="U80" s="37">
        <f t="shared" si="10"/>
        <v>5.8025000000000002</v>
      </c>
      <c r="V80" s="37">
        <f t="shared" si="10"/>
        <v>24.445</v>
      </c>
      <c r="W80" s="37">
        <f t="shared" si="10"/>
        <v>12.297499999999999</v>
      </c>
      <c r="X80" s="37">
        <f t="shared" si="10"/>
        <v>8.2324999999999999</v>
      </c>
      <c r="Y80" s="37">
        <f t="shared" si="10"/>
        <v>12.27</v>
      </c>
      <c r="Z80" s="37">
        <f t="shared" si="10"/>
        <v>13.775</v>
      </c>
      <c r="AA80" s="37">
        <f t="shared" si="10"/>
        <v>8.77</v>
      </c>
      <c r="AB80" s="39">
        <f t="shared" si="10"/>
        <v>16.395</v>
      </c>
    </row>
    <row r="81" spans="1:28" ht="15.75" x14ac:dyDescent="0.25">
      <c r="A81" s="23"/>
      <c r="B81" s="32">
        <v>45604</v>
      </c>
      <c r="C81" s="35">
        <f t="shared" si="2"/>
        <v>232.48</v>
      </c>
      <c r="D81" s="36">
        <f t="shared" si="3"/>
        <v>0</v>
      </c>
      <c r="E81" s="37">
        <f t="shared" ref="E81:AB81" si="11">E11+ABS(E46)</f>
        <v>15.47</v>
      </c>
      <c r="F81" s="37">
        <f t="shared" si="11"/>
        <v>0</v>
      </c>
      <c r="G81" s="37">
        <f t="shared" si="11"/>
        <v>0</v>
      </c>
      <c r="H81" s="37">
        <f t="shared" si="11"/>
        <v>0</v>
      </c>
      <c r="I81" s="37">
        <f t="shared" si="11"/>
        <v>0</v>
      </c>
      <c r="J81" s="37">
        <f t="shared" si="11"/>
        <v>0</v>
      </c>
      <c r="K81" s="37">
        <f t="shared" si="11"/>
        <v>3.855</v>
      </c>
      <c r="L81" s="37">
        <f t="shared" si="11"/>
        <v>8.7974999999999994</v>
      </c>
      <c r="M81" s="37">
        <f t="shared" si="11"/>
        <v>7.8775000000000004</v>
      </c>
      <c r="N81" s="37">
        <f t="shared" si="11"/>
        <v>17.3</v>
      </c>
      <c r="O81" s="37">
        <f t="shared" si="11"/>
        <v>15.645</v>
      </c>
      <c r="P81" s="37">
        <f t="shared" si="11"/>
        <v>0</v>
      </c>
      <c r="Q81" s="37">
        <f t="shared" si="11"/>
        <v>0</v>
      </c>
      <c r="R81" s="37">
        <f t="shared" si="11"/>
        <v>18.57</v>
      </c>
      <c r="S81" s="37">
        <f t="shared" si="11"/>
        <v>5.15</v>
      </c>
      <c r="T81" s="37">
        <f t="shared" si="11"/>
        <v>16.362500000000001</v>
      </c>
      <c r="U81" s="37">
        <f t="shared" si="11"/>
        <v>5.0599999999999996</v>
      </c>
      <c r="V81" s="37">
        <f t="shared" si="11"/>
        <v>8.1650000000000009</v>
      </c>
      <c r="W81" s="37">
        <f t="shared" si="11"/>
        <v>15.765000000000001</v>
      </c>
      <c r="X81" s="37">
        <f t="shared" si="11"/>
        <v>18.622499999999999</v>
      </c>
      <c r="Y81" s="37">
        <f t="shared" si="11"/>
        <v>19.032499999999999</v>
      </c>
      <c r="Z81" s="37">
        <f t="shared" si="11"/>
        <v>19.987500000000001</v>
      </c>
      <c r="AA81" s="37">
        <f t="shared" si="11"/>
        <v>19.97</v>
      </c>
      <c r="AB81" s="39">
        <f t="shared" si="11"/>
        <v>16.850000000000001</v>
      </c>
    </row>
    <row r="82" spans="1:28" ht="15.75" x14ac:dyDescent="0.25">
      <c r="A82" s="23"/>
      <c r="B82" s="32">
        <v>45605</v>
      </c>
      <c r="C82" s="35">
        <f t="shared" si="2"/>
        <v>165.29500000000002</v>
      </c>
      <c r="D82" s="36">
        <f t="shared" si="3"/>
        <v>0</v>
      </c>
      <c r="E82" s="37">
        <f t="shared" ref="E82:AB82" si="12">E12+ABS(E47)</f>
        <v>11.27</v>
      </c>
      <c r="F82" s="37">
        <f t="shared" si="12"/>
        <v>0</v>
      </c>
      <c r="G82" s="37">
        <f t="shared" si="12"/>
        <v>0</v>
      </c>
      <c r="H82" s="37">
        <f t="shared" si="12"/>
        <v>0</v>
      </c>
      <c r="I82" s="37">
        <f t="shared" si="12"/>
        <v>0</v>
      </c>
      <c r="J82" s="37">
        <f t="shared" si="12"/>
        <v>0</v>
      </c>
      <c r="K82" s="37">
        <f t="shared" si="12"/>
        <v>9.08</v>
      </c>
      <c r="L82" s="37">
        <f t="shared" si="12"/>
        <v>5.53</v>
      </c>
      <c r="M82" s="37">
        <f t="shared" si="12"/>
        <v>5.78</v>
      </c>
      <c r="N82" s="37">
        <f t="shared" si="12"/>
        <v>7.99</v>
      </c>
      <c r="O82" s="37">
        <f t="shared" si="12"/>
        <v>0</v>
      </c>
      <c r="P82" s="37">
        <f t="shared" si="12"/>
        <v>0</v>
      </c>
      <c r="Q82" s="37">
        <f t="shared" si="12"/>
        <v>0</v>
      </c>
      <c r="R82" s="37">
        <f t="shared" si="12"/>
        <v>1.4524999999999999</v>
      </c>
      <c r="S82" s="37">
        <f t="shared" si="12"/>
        <v>29.642499999999998</v>
      </c>
      <c r="T82" s="37">
        <f t="shared" si="12"/>
        <v>8.9949999999999992</v>
      </c>
      <c r="U82" s="37">
        <f t="shared" si="12"/>
        <v>25.43</v>
      </c>
      <c r="V82" s="37">
        <f t="shared" si="12"/>
        <v>6.72</v>
      </c>
      <c r="W82" s="37">
        <f t="shared" si="12"/>
        <v>1.9650000000000001</v>
      </c>
      <c r="X82" s="37">
        <f t="shared" si="12"/>
        <v>11.7925</v>
      </c>
      <c r="Y82" s="37">
        <f t="shared" si="12"/>
        <v>11.4925</v>
      </c>
      <c r="Z82" s="37">
        <f t="shared" si="12"/>
        <v>4.835</v>
      </c>
      <c r="AA82" s="37">
        <f t="shared" si="12"/>
        <v>4.49</v>
      </c>
      <c r="AB82" s="39">
        <f t="shared" si="12"/>
        <v>18.829999999999998</v>
      </c>
    </row>
    <row r="83" spans="1:28" ht="15.75" x14ac:dyDescent="0.25">
      <c r="A83" s="23"/>
      <c r="B83" s="32">
        <v>45606</v>
      </c>
      <c r="C83" s="35">
        <f t="shared" si="2"/>
        <v>477.79499999999996</v>
      </c>
      <c r="D83" s="36">
        <f t="shared" si="3"/>
        <v>0</v>
      </c>
      <c r="E83" s="37">
        <f t="shared" ref="E83:AB83" si="13">E13+ABS(E48)</f>
        <v>12.64</v>
      </c>
      <c r="F83" s="37">
        <f t="shared" si="13"/>
        <v>0</v>
      </c>
      <c r="G83" s="37">
        <f t="shared" si="13"/>
        <v>0</v>
      </c>
      <c r="H83" s="37">
        <f t="shared" si="13"/>
        <v>0</v>
      </c>
      <c r="I83" s="37">
        <f t="shared" si="13"/>
        <v>0</v>
      </c>
      <c r="J83" s="37">
        <f t="shared" si="13"/>
        <v>0</v>
      </c>
      <c r="K83" s="37">
        <f t="shared" si="13"/>
        <v>25.465</v>
      </c>
      <c r="L83" s="37">
        <f t="shared" si="13"/>
        <v>24.385000000000002</v>
      </c>
      <c r="M83" s="37">
        <f t="shared" si="13"/>
        <v>26.52</v>
      </c>
      <c r="N83" s="37">
        <f t="shared" si="13"/>
        <v>26.952500000000001</v>
      </c>
      <c r="O83" s="37">
        <f t="shared" si="13"/>
        <v>26.282499999999999</v>
      </c>
      <c r="P83" s="37">
        <f t="shared" si="13"/>
        <v>26.395</v>
      </c>
      <c r="Q83" s="37">
        <f t="shared" si="13"/>
        <v>20.024999999999999</v>
      </c>
      <c r="R83" s="37">
        <f t="shared" si="13"/>
        <v>22.524999999999999</v>
      </c>
      <c r="S83" s="37">
        <f t="shared" si="13"/>
        <v>29.445</v>
      </c>
      <c r="T83" s="37">
        <f t="shared" si="13"/>
        <v>25.232500000000002</v>
      </c>
      <c r="U83" s="37">
        <f t="shared" si="13"/>
        <v>14.7675</v>
      </c>
      <c r="V83" s="37">
        <f t="shared" si="13"/>
        <v>29.26</v>
      </c>
      <c r="W83" s="37">
        <f t="shared" si="13"/>
        <v>28.9725</v>
      </c>
      <c r="X83" s="37">
        <f t="shared" si="13"/>
        <v>29.0275</v>
      </c>
      <c r="Y83" s="37">
        <f t="shared" si="13"/>
        <v>28.52</v>
      </c>
      <c r="Z83" s="37">
        <f t="shared" si="13"/>
        <v>29.385000000000002</v>
      </c>
      <c r="AA83" s="37">
        <f t="shared" si="13"/>
        <v>26.024999999999999</v>
      </c>
      <c r="AB83" s="39">
        <f t="shared" si="13"/>
        <v>25.97</v>
      </c>
    </row>
    <row r="84" spans="1:28" ht="15.75" x14ac:dyDescent="0.25">
      <c r="A84" s="23"/>
      <c r="B84" s="32">
        <v>45607</v>
      </c>
      <c r="C84" s="35">
        <f t="shared" si="2"/>
        <v>440.25249999999994</v>
      </c>
      <c r="D84" s="36">
        <f t="shared" si="3"/>
        <v>0</v>
      </c>
      <c r="E84" s="37">
        <f t="shared" ref="E84:AB84" si="14">E14+ABS(E49)</f>
        <v>15.275</v>
      </c>
      <c r="F84" s="37">
        <f t="shared" si="14"/>
        <v>12.06</v>
      </c>
      <c r="G84" s="37">
        <f t="shared" si="14"/>
        <v>0</v>
      </c>
      <c r="H84" s="37">
        <f t="shared" si="14"/>
        <v>0</v>
      </c>
      <c r="I84" s="37">
        <f t="shared" si="14"/>
        <v>0</v>
      </c>
      <c r="J84" s="37">
        <f t="shared" si="14"/>
        <v>4.6449999999999996</v>
      </c>
      <c r="K84" s="37">
        <f t="shared" si="14"/>
        <v>2.2650000000000001</v>
      </c>
      <c r="L84" s="37">
        <f t="shared" si="14"/>
        <v>26.47</v>
      </c>
      <c r="M84" s="37">
        <f t="shared" si="14"/>
        <v>26.737500000000001</v>
      </c>
      <c r="N84" s="37">
        <f t="shared" si="14"/>
        <v>26.717500000000001</v>
      </c>
      <c r="O84" s="37">
        <f t="shared" si="14"/>
        <v>30.147500000000001</v>
      </c>
      <c r="P84" s="37">
        <f t="shared" si="14"/>
        <v>30.605</v>
      </c>
      <c r="Q84" s="37">
        <f t="shared" si="14"/>
        <v>30.552499999999998</v>
      </c>
      <c r="R84" s="37">
        <f t="shared" si="14"/>
        <v>30.197500000000002</v>
      </c>
      <c r="S84" s="37">
        <f t="shared" si="14"/>
        <v>30.27</v>
      </c>
      <c r="T84" s="37">
        <f t="shared" si="14"/>
        <v>30.252500000000001</v>
      </c>
      <c r="U84" s="37">
        <f t="shared" si="14"/>
        <v>30.1525</v>
      </c>
      <c r="V84" s="37">
        <f t="shared" si="14"/>
        <v>26.330000000000002</v>
      </c>
      <c r="W84" s="37">
        <f t="shared" si="14"/>
        <v>9.3949999999999996</v>
      </c>
      <c r="X84" s="37">
        <f t="shared" si="14"/>
        <v>17.405000000000001</v>
      </c>
      <c r="Y84" s="37">
        <f t="shared" si="14"/>
        <v>7.3250000000000002</v>
      </c>
      <c r="Z84" s="37">
        <f t="shared" si="14"/>
        <v>13.5</v>
      </c>
      <c r="AA84" s="37">
        <f t="shared" si="14"/>
        <v>17.947500000000002</v>
      </c>
      <c r="AB84" s="39">
        <f t="shared" si="14"/>
        <v>22.002500000000001</v>
      </c>
    </row>
    <row r="85" spans="1:28" ht="15.75" x14ac:dyDescent="0.25">
      <c r="A85" s="23"/>
      <c r="B85" s="32">
        <v>45608</v>
      </c>
      <c r="C85" s="35">
        <f t="shared" si="2"/>
        <v>156.49749999999997</v>
      </c>
      <c r="D85" s="36">
        <f t="shared" si="3"/>
        <v>0</v>
      </c>
      <c r="E85" s="37">
        <f t="shared" ref="E85:AB85" si="15">E15+ABS(E50)</f>
        <v>20.397500000000001</v>
      </c>
      <c r="F85" s="37">
        <f t="shared" si="15"/>
        <v>12.88</v>
      </c>
      <c r="G85" s="37">
        <f t="shared" si="15"/>
        <v>11.8</v>
      </c>
      <c r="H85" s="37">
        <f t="shared" si="15"/>
        <v>12.83</v>
      </c>
      <c r="I85" s="37">
        <f t="shared" si="15"/>
        <v>9.91</v>
      </c>
      <c r="J85" s="37">
        <f t="shared" si="15"/>
        <v>0</v>
      </c>
      <c r="K85" s="37">
        <f t="shared" si="15"/>
        <v>0</v>
      </c>
      <c r="L85" s="37">
        <f t="shared" si="15"/>
        <v>0</v>
      </c>
      <c r="M85" s="37">
        <f t="shared" si="15"/>
        <v>0</v>
      </c>
      <c r="N85" s="37">
        <f t="shared" si="15"/>
        <v>0</v>
      </c>
      <c r="O85" s="37">
        <f t="shared" si="15"/>
        <v>0</v>
      </c>
      <c r="P85" s="37">
        <f t="shared" si="15"/>
        <v>0</v>
      </c>
      <c r="Q85" s="37">
        <f t="shared" si="15"/>
        <v>9.18</v>
      </c>
      <c r="R85" s="37">
        <f t="shared" si="15"/>
        <v>11.5</v>
      </c>
      <c r="S85" s="37">
        <f t="shared" si="15"/>
        <v>15.88</v>
      </c>
      <c r="T85" s="37">
        <f t="shared" si="15"/>
        <v>3.16</v>
      </c>
      <c r="U85" s="37">
        <f t="shared" si="15"/>
        <v>3.14</v>
      </c>
      <c r="V85" s="37">
        <f t="shared" si="15"/>
        <v>4.21</v>
      </c>
      <c r="W85" s="37">
        <f t="shared" si="15"/>
        <v>8.74</v>
      </c>
      <c r="X85" s="37">
        <f t="shared" si="15"/>
        <v>9.5299999999999994</v>
      </c>
      <c r="Y85" s="37">
        <f t="shared" si="15"/>
        <v>8.93</v>
      </c>
      <c r="Z85" s="37">
        <f t="shared" si="15"/>
        <v>9.11</v>
      </c>
      <c r="AA85" s="37">
        <f t="shared" si="15"/>
        <v>1.45</v>
      </c>
      <c r="AB85" s="39">
        <f t="shared" si="15"/>
        <v>3.85</v>
      </c>
    </row>
    <row r="86" spans="1:28" ht="15.75" x14ac:dyDescent="0.25">
      <c r="A86" s="23"/>
      <c r="B86" s="32">
        <v>45609</v>
      </c>
      <c r="C86" s="35">
        <f t="shared" si="2"/>
        <v>243.26999999999998</v>
      </c>
      <c r="D86" s="36">
        <f t="shared" si="3"/>
        <v>0</v>
      </c>
      <c r="E86" s="37">
        <f t="shared" ref="E86:AB86" si="16">E16+ABS(E51)</f>
        <v>1.6975</v>
      </c>
      <c r="F86" s="37">
        <f t="shared" si="16"/>
        <v>15.484999999999999</v>
      </c>
      <c r="G86" s="37">
        <f t="shared" si="16"/>
        <v>10.005000000000001</v>
      </c>
      <c r="H86" s="37">
        <f t="shared" si="16"/>
        <v>8.1</v>
      </c>
      <c r="I86" s="37">
        <f t="shared" si="16"/>
        <v>7.31</v>
      </c>
      <c r="J86" s="37">
        <f t="shared" si="16"/>
        <v>7.33</v>
      </c>
      <c r="K86" s="37">
        <f t="shared" si="16"/>
        <v>6.63</v>
      </c>
      <c r="L86" s="37">
        <f t="shared" si="16"/>
        <v>1.9824999999999999</v>
      </c>
      <c r="M86" s="37">
        <f t="shared" si="16"/>
        <v>19.86</v>
      </c>
      <c r="N86" s="37">
        <f t="shared" si="16"/>
        <v>25.864999999999998</v>
      </c>
      <c r="O86" s="37">
        <f t="shared" si="16"/>
        <v>25.987500000000001</v>
      </c>
      <c r="P86" s="37">
        <f t="shared" si="16"/>
        <v>6.3550000000000004</v>
      </c>
      <c r="Q86" s="37">
        <f t="shared" si="16"/>
        <v>5.5949999999999998</v>
      </c>
      <c r="R86" s="37">
        <f t="shared" si="16"/>
        <v>0.35</v>
      </c>
      <c r="S86" s="37">
        <f t="shared" si="16"/>
        <v>3.11</v>
      </c>
      <c r="T86" s="37">
        <f t="shared" si="16"/>
        <v>5.4</v>
      </c>
      <c r="U86" s="37">
        <f t="shared" si="16"/>
        <v>6.26</v>
      </c>
      <c r="V86" s="37">
        <f t="shared" si="16"/>
        <v>3.5</v>
      </c>
      <c r="W86" s="37">
        <f t="shared" si="16"/>
        <v>9.17</v>
      </c>
      <c r="X86" s="37">
        <f t="shared" si="16"/>
        <v>3.165</v>
      </c>
      <c r="Y86" s="37">
        <f t="shared" si="16"/>
        <v>11.317499999999999</v>
      </c>
      <c r="Z86" s="37">
        <f t="shared" si="16"/>
        <v>28.085000000000001</v>
      </c>
      <c r="AA86" s="37">
        <f t="shared" si="16"/>
        <v>9.2174999999999994</v>
      </c>
      <c r="AB86" s="39">
        <f t="shared" si="16"/>
        <v>21.4925</v>
      </c>
    </row>
    <row r="87" spans="1:28" ht="15.75" x14ac:dyDescent="0.25">
      <c r="A87" s="23"/>
      <c r="B87" s="32">
        <v>45610</v>
      </c>
      <c r="C87" s="35">
        <f t="shared" si="2"/>
        <v>265.28750000000002</v>
      </c>
      <c r="D87" s="36">
        <f t="shared" si="3"/>
        <v>0</v>
      </c>
      <c r="E87" s="37">
        <f t="shared" ref="E87:AB87" si="17">E17+ABS(E52)</f>
        <v>11.08</v>
      </c>
      <c r="F87" s="37">
        <f t="shared" si="17"/>
        <v>23.647500000000001</v>
      </c>
      <c r="G87" s="37">
        <f t="shared" si="17"/>
        <v>20.572500000000002</v>
      </c>
      <c r="H87" s="37">
        <f t="shared" si="17"/>
        <v>15.9625</v>
      </c>
      <c r="I87" s="37">
        <f t="shared" si="17"/>
        <v>22.934999999999999</v>
      </c>
      <c r="J87" s="37">
        <f t="shared" si="17"/>
        <v>1.77</v>
      </c>
      <c r="K87" s="37">
        <f t="shared" si="17"/>
        <v>0</v>
      </c>
      <c r="L87" s="37">
        <f t="shared" si="17"/>
        <v>0</v>
      </c>
      <c r="M87" s="37">
        <f t="shared" si="17"/>
        <v>0</v>
      </c>
      <c r="N87" s="37">
        <f t="shared" si="17"/>
        <v>0</v>
      </c>
      <c r="O87" s="37">
        <f t="shared" si="17"/>
        <v>0</v>
      </c>
      <c r="P87" s="37">
        <f t="shared" si="17"/>
        <v>0</v>
      </c>
      <c r="Q87" s="37">
        <f t="shared" si="17"/>
        <v>0</v>
      </c>
      <c r="R87" s="37">
        <f t="shared" si="17"/>
        <v>1.67</v>
      </c>
      <c r="S87" s="37">
        <f t="shared" si="17"/>
        <v>3.03</v>
      </c>
      <c r="T87" s="37">
        <f t="shared" si="17"/>
        <v>12.1275</v>
      </c>
      <c r="U87" s="37">
        <f t="shared" si="17"/>
        <v>19.07</v>
      </c>
      <c r="V87" s="37">
        <f t="shared" si="17"/>
        <v>24.524999999999999</v>
      </c>
      <c r="W87" s="37">
        <f t="shared" si="17"/>
        <v>24.8325</v>
      </c>
      <c r="X87" s="37">
        <f t="shared" si="17"/>
        <v>24.522500000000001</v>
      </c>
      <c r="Y87" s="37">
        <f t="shared" si="17"/>
        <v>25.642499999999998</v>
      </c>
      <c r="Z87" s="37">
        <f t="shared" si="17"/>
        <v>3.64</v>
      </c>
      <c r="AA87" s="37">
        <f t="shared" si="17"/>
        <v>10.5625</v>
      </c>
      <c r="AB87" s="39">
        <f t="shared" si="17"/>
        <v>19.697500000000002</v>
      </c>
    </row>
    <row r="88" spans="1:28" ht="15.75" x14ac:dyDescent="0.25">
      <c r="A88" s="23"/>
      <c r="B88" s="32">
        <v>45611</v>
      </c>
      <c r="C88" s="35">
        <f t="shared" si="2"/>
        <v>287.01749999999998</v>
      </c>
      <c r="D88" s="36">
        <f t="shared" si="3"/>
        <v>0</v>
      </c>
      <c r="E88" s="37">
        <f t="shared" ref="E88:AB88" si="18">E18+ABS(E53)</f>
        <v>6.77</v>
      </c>
      <c r="F88" s="37">
        <f t="shared" si="18"/>
        <v>8.3800000000000008</v>
      </c>
      <c r="G88" s="37">
        <f t="shared" si="18"/>
        <v>0</v>
      </c>
      <c r="H88" s="37">
        <f t="shared" si="18"/>
        <v>0</v>
      </c>
      <c r="I88" s="37">
        <f t="shared" si="18"/>
        <v>0</v>
      </c>
      <c r="J88" s="37">
        <f t="shared" si="18"/>
        <v>0</v>
      </c>
      <c r="K88" s="37">
        <f t="shared" si="18"/>
        <v>0</v>
      </c>
      <c r="L88" s="37">
        <f t="shared" si="18"/>
        <v>19.355</v>
      </c>
      <c r="M88" s="37">
        <f t="shared" si="18"/>
        <v>15.012499999999999</v>
      </c>
      <c r="N88" s="37">
        <f t="shared" si="18"/>
        <v>24.607500000000002</v>
      </c>
      <c r="O88" s="37">
        <f t="shared" si="18"/>
        <v>25.5275</v>
      </c>
      <c r="P88" s="37">
        <f t="shared" si="18"/>
        <v>25.737500000000001</v>
      </c>
      <c r="Q88" s="37">
        <f t="shared" si="18"/>
        <v>0</v>
      </c>
      <c r="R88" s="37">
        <f t="shared" si="18"/>
        <v>2.66</v>
      </c>
      <c r="S88" s="37">
        <f t="shared" si="18"/>
        <v>2.96</v>
      </c>
      <c r="T88" s="37">
        <f t="shared" si="18"/>
        <v>28.945</v>
      </c>
      <c r="U88" s="37">
        <f t="shared" si="18"/>
        <v>24.42</v>
      </c>
      <c r="V88" s="37">
        <f t="shared" si="18"/>
        <v>17.18</v>
      </c>
      <c r="W88" s="37">
        <f t="shared" si="18"/>
        <v>12.219999999999999</v>
      </c>
      <c r="X88" s="37">
        <f t="shared" si="18"/>
        <v>8.0649999999999995</v>
      </c>
      <c r="Y88" s="37">
        <f t="shared" si="18"/>
        <v>13.797499999999999</v>
      </c>
      <c r="Z88" s="37">
        <f t="shared" si="18"/>
        <v>10.807499999999999</v>
      </c>
      <c r="AA88" s="37">
        <f t="shared" si="18"/>
        <v>17.7</v>
      </c>
      <c r="AB88" s="39">
        <f t="shared" si="18"/>
        <v>22.872499999999999</v>
      </c>
    </row>
    <row r="89" spans="1:28" ht="15.75" x14ac:dyDescent="0.25">
      <c r="A89" s="23"/>
      <c r="B89" s="32">
        <v>45612</v>
      </c>
      <c r="C89" s="35">
        <f t="shared" si="2"/>
        <v>279.65500000000003</v>
      </c>
      <c r="D89" s="36">
        <f t="shared" si="3"/>
        <v>0</v>
      </c>
      <c r="E89" s="37">
        <f t="shared" ref="E89:AB89" si="19">E19+ABS(E54)</f>
        <v>24.7925</v>
      </c>
      <c r="F89" s="37">
        <f t="shared" si="19"/>
        <v>22.375</v>
      </c>
      <c r="G89" s="37">
        <f t="shared" si="19"/>
        <v>5.79</v>
      </c>
      <c r="H89" s="37">
        <f t="shared" si="19"/>
        <v>12.02</v>
      </c>
      <c r="I89" s="37">
        <f t="shared" si="19"/>
        <v>12.58</v>
      </c>
      <c r="J89" s="37">
        <f t="shared" si="19"/>
        <v>5.04</v>
      </c>
      <c r="K89" s="37">
        <f t="shared" si="19"/>
        <v>12.682499999999999</v>
      </c>
      <c r="L89" s="37">
        <f t="shared" si="19"/>
        <v>12.967499999999999</v>
      </c>
      <c r="M89" s="37">
        <f t="shared" si="19"/>
        <v>16.350000000000001</v>
      </c>
      <c r="N89" s="37">
        <f t="shared" si="19"/>
        <v>15.1525</v>
      </c>
      <c r="O89" s="37">
        <f t="shared" si="19"/>
        <v>4</v>
      </c>
      <c r="P89" s="37">
        <f t="shared" si="19"/>
        <v>0</v>
      </c>
      <c r="Q89" s="37">
        <f t="shared" si="19"/>
        <v>0</v>
      </c>
      <c r="R89" s="37">
        <f t="shared" si="19"/>
        <v>12.89</v>
      </c>
      <c r="S89" s="37">
        <f t="shared" si="19"/>
        <v>12.95</v>
      </c>
      <c r="T89" s="37">
        <f t="shared" si="19"/>
        <v>12.72</v>
      </c>
      <c r="U89" s="37">
        <f t="shared" si="19"/>
        <v>25.75</v>
      </c>
      <c r="V89" s="37">
        <f t="shared" si="19"/>
        <v>4.9225000000000003</v>
      </c>
      <c r="W89" s="37">
        <f t="shared" si="19"/>
        <v>6.9050000000000002</v>
      </c>
      <c r="X89" s="37">
        <f t="shared" si="19"/>
        <v>16.497499999999999</v>
      </c>
      <c r="Y89" s="37">
        <f t="shared" si="19"/>
        <v>6.23</v>
      </c>
      <c r="Z89" s="37">
        <f t="shared" si="19"/>
        <v>12.285</v>
      </c>
      <c r="AA89" s="37">
        <f t="shared" si="19"/>
        <v>21.844999999999999</v>
      </c>
      <c r="AB89" s="39">
        <f t="shared" si="19"/>
        <v>2.91</v>
      </c>
    </row>
    <row r="90" spans="1:28" ht="15.75" x14ac:dyDescent="0.25">
      <c r="A90" s="23"/>
      <c r="B90" s="32">
        <v>45613</v>
      </c>
      <c r="C90" s="35">
        <f t="shared" si="2"/>
        <v>247.255</v>
      </c>
      <c r="D90" s="36">
        <f t="shared" si="3"/>
        <v>0</v>
      </c>
      <c r="E90" s="37">
        <f t="shared" ref="E90:AB90" si="20">E20+ABS(E55)</f>
        <v>14.98</v>
      </c>
      <c r="F90" s="37">
        <f t="shared" si="20"/>
        <v>21.977499999999999</v>
      </c>
      <c r="G90" s="37">
        <f t="shared" si="20"/>
        <v>0</v>
      </c>
      <c r="H90" s="37">
        <f t="shared" si="20"/>
        <v>0</v>
      </c>
      <c r="I90" s="37">
        <f t="shared" si="20"/>
        <v>0</v>
      </c>
      <c r="J90" s="37">
        <f t="shared" si="20"/>
        <v>0</v>
      </c>
      <c r="K90" s="37">
        <f t="shared" si="20"/>
        <v>0</v>
      </c>
      <c r="L90" s="37">
        <f t="shared" si="20"/>
        <v>0</v>
      </c>
      <c r="M90" s="37">
        <f t="shared" si="20"/>
        <v>23.927499999999998</v>
      </c>
      <c r="N90" s="37">
        <f t="shared" si="20"/>
        <v>25.24</v>
      </c>
      <c r="O90" s="37">
        <f t="shared" si="20"/>
        <v>25.602499999999999</v>
      </c>
      <c r="P90" s="37">
        <f t="shared" si="20"/>
        <v>17.5425</v>
      </c>
      <c r="Q90" s="37">
        <f t="shared" si="20"/>
        <v>20.385000000000002</v>
      </c>
      <c r="R90" s="37">
        <f t="shared" si="20"/>
        <v>9.68</v>
      </c>
      <c r="S90" s="37">
        <f t="shared" si="20"/>
        <v>0</v>
      </c>
      <c r="T90" s="37">
        <f t="shared" si="20"/>
        <v>0</v>
      </c>
      <c r="U90" s="37">
        <f t="shared" si="20"/>
        <v>0</v>
      </c>
      <c r="V90" s="37">
        <f t="shared" si="20"/>
        <v>0</v>
      </c>
      <c r="W90" s="37">
        <f t="shared" si="20"/>
        <v>0</v>
      </c>
      <c r="X90" s="37">
        <f t="shared" si="20"/>
        <v>0</v>
      </c>
      <c r="Y90" s="37">
        <f t="shared" si="20"/>
        <v>11.79</v>
      </c>
      <c r="Z90" s="37">
        <f t="shared" si="20"/>
        <v>24.452500000000001</v>
      </c>
      <c r="AA90" s="37">
        <f t="shared" si="20"/>
        <v>26.232500000000002</v>
      </c>
      <c r="AB90" s="39">
        <f t="shared" si="20"/>
        <v>25.445</v>
      </c>
    </row>
    <row r="91" spans="1:28" ht="15.75" x14ac:dyDescent="0.25">
      <c r="A91" s="23"/>
      <c r="B91" s="32">
        <v>45614</v>
      </c>
      <c r="C91" s="35">
        <f t="shared" si="2"/>
        <v>248.79</v>
      </c>
      <c r="D91" s="36">
        <f t="shared" si="3"/>
        <v>0</v>
      </c>
      <c r="E91" s="37">
        <f t="shared" ref="E91:AB91" si="21">E21+ABS(E56)</f>
        <v>11.03</v>
      </c>
      <c r="F91" s="37">
        <f t="shared" si="21"/>
        <v>10.130000000000001</v>
      </c>
      <c r="G91" s="37">
        <f t="shared" si="21"/>
        <v>0</v>
      </c>
      <c r="H91" s="37">
        <f t="shared" si="21"/>
        <v>0</v>
      </c>
      <c r="I91" s="37">
        <f t="shared" si="21"/>
        <v>0</v>
      </c>
      <c r="J91" s="37">
        <f t="shared" si="21"/>
        <v>10.76</v>
      </c>
      <c r="K91" s="37">
        <f t="shared" si="21"/>
        <v>3.1</v>
      </c>
      <c r="L91" s="37">
        <f t="shared" si="21"/>
        <v>26.01</v>
      </c>
      <c r="M91" s="37">
        <f t="shared" si="21"/>
        <v>26.07</v>
      </c>
      <c r="N91" s="37">
        <f t="shared" si="21"/>
        <v>5.5650000000000004</v>
      </c>
      <c r="O91" s="37">
        <f t="shared" si="21"/>
        <v>0</v>
      </c>
      <c r="P91" s="37">
        <f t="shared" si="21"/>
        <v>0</v>
      </c>
      <c r="Q91" s="37">
        <f t="shared" si="21"/>
        <v>0</v>
      </c>
      <c r="R91" s="37">
        <f t="shared" si="21"/>
        <v>0</v>
      </c>
      <c r="S91" s="37">
        <f t="shared" si="21"/>
        <v>20.344999999999999</v>
      </c>
      <c r="T91" s="37">
        <f t="shared" si="21"/>
        <v>25.215</v>
      </c>
      <c r="U91" s="37">
        <f t="shared" si="21"/>
        <v>25.2925</v>
      </c>
      <c r="V91" s="37">
        <f t="shared" si="21"/>
        <v>23.05</v>
      </c>
      <c r="W91" s="37">
        <f t="shared" si="21"/>
        <v>13.7475</v>
      </c>
      <c r="X91" s="37">
        <f t="shared" si="21"/>
        <v>15.03</v>
      </c>
      <c r="Y91" s="37">
        <f t="shared" si="21"/>
        <v>4.0449999999999999</v>
      </c>
      <c r="Z91" s="37">
        <f t="shared" si="21"/>
        <v>0.745</v>
      </c>
      <c r="AA91" s="37">
        <f t="shared" si="21"/>
        <v>6.8425000000000002</v>
      </c>
      <c r="AB91" s="39">
        <f t="shared" si="21"/>
        <v>21.8125</v>
      </c>
    </row>
    <row r="92" spans="1:28" ht="15.75" x14ac:dyDescent="0.25">
      <c r="A92" s="23"/>
      <c r="B92" s="32">
        <v>45615</v>
      </c>
      <c r="C92" s="35">
        <f t="shared" si="2"/>
        <v>351.33000000000004</v>
      </c>
      <c r="D92" s="36">
        <f t="shared" si="3"/>
        <v>0</v>
      </c>
      <c r="E92" s="37">
        <f t="shared" ref="E92:AB92" si="22">E22+ABS(E57)</f>
        <v>5.76</v>
      </c>
      <c r="F92" s="37">
        <f t="shared" si="22"/>
        <v>7.99</v>
      </c>
      <c r="G92" s="37">
        <f t="shared" si="22"/>
        <v>11.34</v>
      </c>
      <c r="H92" s="37">
        <f t="shared" si="22"/>
        <v>0</v>
      </c>
      <c r="I92" s="37">
        <f t="shared" si="22"/>
        <v>12.39</v>
      </c>
      <c r="J92" s="37">
        <f t="shared" si="22"/>
        <v>24.7</v>
      </c>
      <c r="K92" s="37">
        <f t="shared" si="22"/>
        <v>25.87</v>
      </c>
      <c r="L92" s="37">
        <f t="shared" si="22"/>
        <v>2.0325000000000002</v>
      </c>
      <c r="M92" s="37">
        <f t="shared" si="22"/>
        <v>24.4025</v>
      </c>
      <c r="N92" s="37">
        <f t="shared" si="22"/>
        <v>25.77</v>
      </c>
      <c r="O92" s="37">
        <f t="shared" si="22"/>
        <v>26.215</v>
      </c>
      <c r="P92" s="37">
        <f t="shared" si="22"/>
        <v>25.795000000000002</v>
      </c>
      <c r="Q92" s="37">
        <f t="shared" si="22"/>
        <v>3.9725000000000001</v>
      </c>
      <c r="R92" s="37">
        <f t="shared" si="22"/>
        <v>13.657500000000001</v>
      </c>
      <c r="S92" s="37">
        <f t="shared" si="22"/>
        <v>12.56</v>
      </c>
      <c r="T92" s="37">
        <f t="shared" si="22"/>
        <v>12.505000000000001</v>
      </c>
      <c r="U92" s="37">
        <f t="shared" si="22"/>
        <v>12.907500000000001</v>
      </c>
      <c r="V92" s="37">
        <f t="shared" si="22"/>
        <v>11.805</v>
      </c>
      <c r="W92" s="37">
        <f t="shared" si="22"/>
        <v>20.285</v>
      </c>
      <c r="X92" s="37">
        <f t="shared" si="22"/>
        <v>22.397500000000001</v>
      </c>
      <c r="Y92" s="37">
        <f t="shared" si="22"/>
        <v>10.125</v>
      </c>
      <c r="Z92" s="37">
        <f t="shared" si="22"/>
        <v>10.75</v>
      </c>
      <c r="AA92" s="37">
        <f t="shared" si="22"/>
        <v>16.2425</v>
      </c>
      <c r="AB92" s="39">
        <f t="shared" si="22"/>
        <v>11.8575</v>
      </c>
    </row>
    <row r="93" spans="1:28" ht="15.75" x14ac:dyDescent="0.25">
      <c r="A93" s="23"/>
      <c r="B93" s="32">
        <v>45616</v>
      </c>
      <c r="C93" s="35">
        <f t="shared" si="2"/>
        <v>312.42999999999995</v>
      </c>
      <c r="D93" s="36">
        <f t="shared" si="3"/>
        <v>0</v>
      </c>
      <c r="E93" s="37">
        <f t="shared" ref="E93:AB93" si="23">E23+ABS(E58)</f>
        <v>8.34</v>
      </c>
      <c r="F93" s="37">
        <f t="shared" si="23"/>
        <v>0</v>
      </c>
      <c r="G93" s="37">
        <f t="shared" si="23"/>
        <v>0</v>
      </c>
      <c r="H93" s="37">
        <f t="shared" si="23"/>
        <v>0</v>
      </c>
      <c r="I93" s="37">
        <f t="shared" si="23"/>
        <v>0</v>
      </c>
      <c r="J93" s="37">
        <f t="shared" si="23"/>
        <v>0</v>
      </c>
      <c r="K93" s="37">
        <f t="shared" si="23"/>
        <v>9.0950000000000006</v>
      </c>
      <c r="L93" s="37">
        <f t="shared" si="23"/>
        <v>21.4175</v>
      </c>
      <c r="M93" s="37">
        <f t="shared" si="23"/>
        <v>21.627500000000001</v>
      </c>
      <c r="N93" s="37">
        <f t="shared" si="23"/>
        <v>22.052499999999998</v>
      </c>
      <c r="O93" s="37">
        <f t="shared" si="23"/>
        <v>9.6999999999999993</v>
      </c>
      <c r="P93" s="37">
        <f t="shared" si="23"/>
        <v>11.01</v>
      </c>
      <c r="Q93" s="37">
        <f t="shared" si="23"/>
        <v>12.02</v>
      </c>
      <c r="R93" s="37">
        <f t="shared" si="23"/>
        <v>3.27</v>
      </c>
      <c r="S93" s="37">
        <f t="shared" si="23"/>
        <v>12.18</v>
      </c>
      <c r="T93" s="37">
        <f t="shared" si="23"/>
        <v>12.94</v>
      </c>
      <c r="U93" s="37">
        <f t="shared" si="23"/>
        <v>23.414999999999999</v>
      </c>
      <c r="V93" s="37">
        <f t="shared" si="23"/>
        <v>24.502500000000001</v>
      </c>
      <c r="W93" s="37">
        <f t="shared" si="23"/>
        <v>21.21</v>
      </c>
      <c r="X93" s="37">
        <f t="shared" si="23"/>
        <v>16.664999999999999</v>
      </c>
      <c r="Y93" s="37">
        <f t="shared" si="23"/>
        <v>23.177499999999998</v>
      </c>
      <c r="Z93" s="37">
        <f t="shared" si="23"/>
        <v>21.824999999999999</v>
      </c>
      <c r="AA93" s="37">
        <f t="shared" si="23"/>
        <v>21.967500000000001</v>
      </c>
      <c r="AB93" s="39">
        <f t="shared" si="23"/>
        <v>16.015000000000001</v>
      </c>
    </row>
    <row r="94" spans="1:28" ht="15.75" x14ac:dyDescent="0.25">
      <c r="A94" s="23"/>
      <c r="B94" s="32">
        <v>45617</v>
      </c>
      <c r="C94" s="35">
        <f t="shared" si="2"/>
        <v>287.41249999999997</v>
      </c>
      <c r="D94" s="36">
        <f t="shared" si="3"/>
        <v>0</v>
      </c>
      <c r="E94" s="37">
        <f t="shared" ref="E94:AB94" si="24">E24+ABS(E59)</f>
        <v>22.272500000000001</v>
      </c>
      <c r="F94" s="37">
        <f t="shared" si="24"/>
        <v>0</v>
      </c>
      <c r="G94" s="37">
        <f t="shared" si="24"/>
        <v>0</v>
      </c>
      <c r="H94" s="37">
        <f t="shared" si="24"/>
        <v>0</v>
      </c>
      <c r="I94" s="37">
        <f t="shared" si="24"/>
        <v>0</v>
      </c>
      <c r="J94" s="37">
        <f t="shared" si="24"/>
        <v>0</v>
      </c>
      <c r="K94" s="37">
        <f t="shared" si="24"/>
        <v>21.127500000000001</v>
      </c>
      <c r="L94" s="37">
        <f t="shared" si="24"/>
        <v>21.317499999999999</v>
      </c>
      <c r="M94" s="37">
        <f t="shared" si="24"/>
        <v>21.55</v>
      </c>
      <c r="N94" s="37">
        <f t="shared" si="24"/>
        <v>11.09</v>
      </c>
      <c r="O94" s="37">
        <f t="shared" si="24"/>
        <v>0</v>
      </c>
      <c r="P94" s="37">
        <f t="shared" si="24"/>
        <v>0</v>
      </c>
      <c r="Q94" s="37">
        <f t="shared" si="24"/>
        <v>0</v>
      </c>
      <c r="R94" s="37">
        <f t="shared" si="24"/>
        <v>13.15</v>
      </c>
      <c r="S94" s="37">
        <f t="shared" si="24"/>
        <v>24.795000000000002</v>
      </c>
      <c r="T94" s="37">
        <f t="shared" si="24"/>
        <v>20.71</v>
      </c>
      <c r="U94" s="37">
        <f t="shared" si="24"/>
        <v>22.337499999999999</v>
      </c>
      <c r="V94" s="37">
        <f t="shared" si="24"/>
        <v>18.515000000000001</v>
      </c>
      <c r="W94" s="37">
        <f t="shared" si="24"/>
        <v>22.072500000000002</v>
      </c>
      <c r="X94" s="37">
        <f t="shared" si="24"/>
        <v>22.09</v>
      </c>
      <c r="Y94" s="37">
        <f t="shared" si="24"/>
        <v>26.287500000000001</v>
      </c>
      <c r="Z94" s="37">
        <f t="shared" si="24"/>
        <v>5.4950000000000001</v>
      </c>
      <c r="AA94" s="37">
        <f t="shared" si="24"/>
        <v>7.9024999999999999</v>
      </c>
      <c r="AB94" s="39">
        <f t="shared" si="24"/>
        <v>6.7</v>
      </c>
    </row>
    <row r="95" spans="1:28" ht="15.75" x14ac:dyDescent="0.25">
      <c r="A95" s="23"/>
      <c r="B95" s="32">
        <v>45618</v>
      </c>
      <c r="C95" s="35">
        <f t="shared" si="2"/>
        <v>222.33750000000003</v>
      </c>
      <c r="D95" s="36">
        <f t="shared" si="3"/>
        <v>0</v>
      </c>
      <c r="E95" s="37">
        <f t="shared" ref="E95:AB95" si="25">E25+ABS(E60)</f>
        <v>3.31</v>
      </c>
      <c r="F95" s="37">
        <f t="shared" si="25"/>
        <v>0</v>
      </c>
      <c r="G95" s="37">
        <f t="shared" si="25"/>
        <v>0</v>
      </c>
      <c r="H95" s="37">
        <f t="shared" si="25"/>
        <v>0</v>
      </c>
      <c r="I95" s="37">
        <f t="shared" si="25"/>
        <v>0</v>
      </c>
      <c r="J95" s="37">
        <f t="shared" si="25"/>
        <v>0</v>
      </c>
      <c r="K95" s="37">
        <f t="shared" si="25"/>
        <v>17.84</v>
      </c>
      <c r="L95" s="37">
        <f t="shared" si="25"/>
        <v>19.407499999999999</v>
      </c>
      <c r="M95" s="37">
        <f t="shared" si="25"/>
        <v>4.66</v>
      </c>
      <c r="N95" s="37">
        <f t="shared" si="25"/>
        <v>24.614999999999998</v>
      </c>
      <c r="O95" s="37">
        <f t="shared" si="25"/>
        <v>0</v>
      </c>
      <c r="P95" s="37">
        <f t="shared" si="25"/>
        <v>0</v>
      </c>
      <c r="Q95" s="37">
        <f t="shared" si="25"/>
        <v>0</v>
      </c>
      <c r="R95" s="37">
        <f t="shared" si="25"/>
        <v>4.5049999999999999</v>
      </c>
      <c r="S95" s="37">
        <f t="shared" si="25"/>
        <v>3.375</v>
      </c>
      <c r="T95" s="37">
        <f t="shared" si="25"/>
        <v>21.465</v>
      </c>
      <c r="U95" s="37">
        <f t="shared" si="25"/>
        <v>23.462499999999999</v>
      </c>
      <c r="V95" s="37">
        <f t="shared" si="25"/>
        <v>23.234999999999999</v>
      </c>
      <c r="W95" s="37">
        <f t="shared" si="25"/>
        <v>19.41</v>
      </c>
      <c r="X95" s="37">
        <f t="shared" si="25"/>
        <v>8.2200000000000006</v>
      </c>
      <c r="Y95" s="37">
        <f t="shared" si="25"/>
        <v>18.922499999999999</v>
      </c>
      <c r="Z95" s="37">
        <f t="shared" si="25"/>
        <v>19.55</v>
      </c>
      <c r="AA95" s="37">
        <f t="shared" si="25"/>
        <v>10.36</v>
      </c>
      <c r="AB95" s="39">
        <f t="shared" si="25"/>
        <v>0</v>
      </c>
    </row>
    <row r="96" spans="1:28" ht="15.75" x14ac:dyDescent="0.25">
      <c r="A96" s="23"/>
      <c r="B96" s="32">
        <v>45619</v>
      </c>
      <c r="C96" s="35">
        <f t="shared" si="2"/>
        <v>114.065</v>
      </c>
      <c r="D96" s="36">
        <f t="shared" si="3"/>
        <v>0</v>
      </c>
      <c r="E96" s="37">
        <f t="shared" ref="E96:AB96" si="26">E26+ABS(E61)</f>
        <v>0</v>
      </c>
      <c r="F96" s="37">
        <f t="shared" si="26"/>
        <v>0</v>
      </c>
      <c r="G96" s="37">
        <f t="shared" si="26"/>
        <v>0</v>
      </c>
      <c r="H96" s="37">
        <f t="shared" si="26"/>
        <v>0</v>
      </c>
      <c r="I96" s="37">
        <f t="shared" si="26"/>
        <v>0</v>
      </c>
      <c r="J96" s="37">
        <f t="shared" si="26"/>
        <v>0</v>
      </c>
      <c r="K96" s="37">
        <f t="shared" si="26"/>
        <v>0</v>
      </c>
      <c r="L96" s="37">
        <f t="shared" si="26"/>
        <v>0</v>
      </c>
      <c r="M96" s="37">
        <f t="shared" si="26"/>
        <v>0</v>
      </c>
      <c r="N96" s="37">
        <f t="shared" si="26"/>
        <v>0</v>
      </c>
      <c r="O96" s="37">
        <f t="shared" si="26"/>
        <v>0</v>
      </c>
      <c r="P96" s="37">
        <f t="shared" si="26"/>
        <v>0</v>
      </c>
      <c r="Q96" s="37">
        <f t="shared" si="26"/>
        <v>0</v>
      </c>
      <c r="R96" s="37">
        <f t="shared" si="26"/>
        <v>0</v>
      </c>
      <c r="S96" s="37">
        <f t="shared" si="26"/>
        <v>0</v>
      </c>
      <c r="T96" s="37">
        <f t="shared" si="26"/>
        <v>6.9824999999999999</v>
      </c>
      <c r="U96" s="37">
        <f t="shared" si="26"/>
        <v>19.012499999999999</v>
      </c>
      <c r="V96" s="37">
        <f t="shared" si="26"/>
        <v>12.9</v>
      </c>
      <c r="W96" s="37">
        <f t="shared" si="26"/>
        <v>13.7325</v>
      </c>
      <c r="X96" s="37">
        <f t="shared" si="26"/>
        <v>8.6325000000000003</v>
      </c>
      <c r="Y96" s="37">
        <f t="shared" si="26"/>
        <v>12.9375</v>
      </c>
      <c r="Z96" s="37">
        <f t="shared" si="26"/>
        <v>18.212499999999999</v>
      </c>
      <c r="AA96" s="37">
        <f t="shared" si="26"/>
        <v>14.7875</v>
      </c>
      <c r="AB96" s="39">
        <f t="shared" si="26"/>
        <v>6.8674999999999997</v>
      </c>
    </row>
    <row r="97" spans="1:28" ht="15.75" x14ac:dyDescent="0.25">
      <c r="A97" s="23"/>
      <c r="B97" s="32">
        <v>45620</v>
      </c>
      <c r="C97" s="35">
        <f t="shared" si="2"/>
        <v>77.115000000000009</v>
      </c>
      <c r="D97" s="36">
        <f t="shared" si="3"/>
        <v>0</v>
      </c>
      <c r="E97" s="37">
        <f t="shared" ref="E97:AB97" si="27">E27+ABS(E62)</f>
        <v>0</v>
      </c>
      <c r="F97" s="37">
        <f t="shared" si="27"/>
        <v>0</v>
      </c>
      <c r="G97" s="37">
        <f t="shared" si="27"/>
        <v>0</v>
      </c>
      <c r="H97" s="37">
        <f t="shared" si="27"/>
        <v>0</v>
      </c>
      <c r="I97" s="37">
        <f t="shared" si="27"/>
        <v>0</v>
      </c>
      <c r="J97" s="37">
        <f t="shared" si="27"/>
        <v>0</v>
      </c>
      <c r="K97" s="37">
        <f t="shared" si="27"/>
        <v>0</v>
      </c>
      <c r="L97" s="37">
        <f t="shared" si="27"/>
        <v>0</v>
      </c>
      <c r="M97" s="37">
        <f t="shared" si="27"/>
        <v>13.977499999999999</v>
      </c>
      <c r="N97" s="37">
        <f t="shared" si="27"/>
        <v>20.897500000000001</v>
      </c>
      <c r="O97" s="37">
        <f t="shared" si="27"/>
        <v>0</v>
      </c>
      <c r="P97" s="37">
        <f t="shared" si="27"/>
        <v>0</v>
      </c>
      <c r="Q97" s="37">
        <f t="shared" si="27"/>
        <v>0</v>
      </c>
      <c r="R97" s="37">
        <f t="shared" si="27"/>
        <v>4.53</v>
      </c>
      <c r="S97" s="37">
        <f t="shared" si="27"/>
        <v>1.92</v>
      </c>
      <c r="T97" s="37">
        <f t="shared" si="27"/>
        <v>12.51</v>
      </c>
      <c r="U97" s="37">
        <f t="shared" si="27"/>
        <v>1.33</v>
      </c>
      <c r="V97" s="37">
        <f t="shared" si="27"/>
        <v>3.19</v>
      </c>
      <c r="W97" s="37">
        <f t="shared" si="27"/>
        <v>3.17</v>
      </c>
      <c r="X97" s="37">
        <f t="shared" si="27"/>
        <v>3.16</v>
      </c>
      <c r="Y97" s="37">
        <f t="shared" si="27"/>
        <v>3.14</v>
      </c>
      <c r="Z97" s="37">
        <f t="shared" si="27"/>
        <v>3.12</v>
      </c>
      <c r="AA97" s="37">
        <f t="shared" si="27"/>
        <v>2.95</v>
      </c>
      <c r="AB97" s="39">
        <f t="shared" si="27"/>
        <v>3.22</v>
      </c>
    </row>
    <row r="98" spans="1:28" ht="15.75" x14ac:dyDescent="0.25">
      <c r="A98" s="23"/>
      <c r="B98" s="32">
        <v>45621</v>
      </c>
      <c r="C98" s="35">
        <f t="shared" si="2"/>
        <v>192.46499999999997</v>
      </c>
      <c r="D98" s="36">
        <f t="shared" si="3"/>
        <v>0</v>
      </c>
      <c r="E98" s="37">
        <f t="shared" ref="E98:AB98" si="28">E28+ABS(E63)</f>
        <v>0</v>
      </c>
      <c r="F98" s="37">
        <f t="shared" si="28"/>
        <v>0</v>
      </c>
      <c r="G98" s="37">
        <f t="shared" si="28"/>
        <v>0</v>
      </c>
      <c r="H98" s="37">
        <f t="shared" si="28"/>
        <v>0</v>
      </c>
      <c r="I98" s="37">
        <f t="shared" si="28"/>
        <v>0</v>
      </c>
      <c r="J98" s="37">
        <f t="shared" si="28"/>
        <v>5.62</v>
      </c>
      <c r="K98" s="37">
        <f t="shared" si="28"/>
        <v>7.2</v>
      </c>
      <c r="L98" s="37">
        <f t="shared" si="28"/>
        <v>8.89</v>
      </c>
      <c r="M98" s="37">
        <f t="shared" si="28"/>
        <v>5.3</v>
      </c>
      <c r="N98" s="37">
        <f t="shared" si="28"/>
        <v>3.66</v>
      </c>
      <c r="O98" s="37">
        <f t="shared" si="28"/>
        <v>3.69</v>
      </c>
      <c r="P98" s="37">
        <f t="shared" si="28"/>
        <v>0</v>
      </c>
      <c r="Q98" s="37">
        <f t="shared" si="28"/>
        <v>0</v>
      </c>
      <c r="R98" s="37">
        <f t="shared" si="28"/>
        <v>5.32</v>
      </c>
      <c r="S98" s="37">
        <f t="shared" si="28"/>
        <v>8.82</v>
      </c>
      <c r="T98" s="37">
        <f t="shared" si="28"/>
        <v>14.49</v>
      </c>
      <c r="U98" s="37">
        <f t="shared" si="28"/>
        <v>11.192500000000001</v>
      </c>
      <c r="V98" s="37">
        <f t="shared" si="28"/>
        <v>13.612500000000001</v>
      </c>
      <c r="W98" s="37">
        <f t="shared" si="28"/>
        <v>16.862500000000001</v>
      </c>
      <c r="X98" s="37">
        <f t="shared" si="28"/>
        <v>18.754999999999999</v>
      </c>
      <c r="Y98" s="37">
        <f t="shared" si="28"/>
        <v>17.945</v>
      </c>
      <c r="Z98" s="37">
        <f t="shared" si="28"/>
        <v>17.885000000000002</v>
      </c>
      <c r="AA98" s="37">
        <f t="shared" si="28"/>
        <v>13.92</v>
      </c>
      <c r="AB98" s="39">
        <f t="shared" si="28"/>
        <v>19.302499999999998</v>
      </c>
    </row>
    <row r="99" spans="1:28" ht="15.75" x14ac:dyDescent="0.25">
      <c r="A99" s="23"/>
      <c r="B99" s="32">
        <v>45622</v>
      </c>
      <c r="C99" s="35">
        <f t="shared" si="2"/>
        <v>177.19500000000002</v>
      </c>
      <c r="D99" s="36">
        <f t="shared" si="3"/>
        <v>0</v>
      </c>
      <c r="E99" s="37">
        <f t="shared" ref="E99:AB99" si="29">E29+ABS(E64)</f>
        <v>12.73</v>
      </c>
      <c r="F99" s="37">
        <f t="shared" si="29"/>
        <v>0</v>
      </c>
      <c r="G99" s="37">
        <f t="shared" si="29"/>
        <v>0</v>
      </c>
      <c r="H99" s="37">
        <f t="shared" si="29"/>
        <v>0</v>
      </c>
      <c r="I99" s="37">
        <f t="shared" si="29"/>
        <v>0</v>
      </c>
      <c r="J99" s="37">
        <f t="shared" si="29"/>
        <v>0</v>
      </c>
      <c r="K99" s="37">
        <f t="shared" si="29"/>
        <v>17.934999999999999</v>
      </c>
      <c r="L99" s="37">
        <f t="shared" si="29"/>
        <v>9.4149999999999991</v>
      </c>
      <c r="M99" s="37">
        <f t="shared" si="29"/>
        <v>17.532499999999999</v>
      </c>
      <c r="N99" s="37">
        <f t="shared" si="29"/>
        <v>0</v>
      </c>
      <c r="O99" s="37">
        <f t="shared" si="29"/>
        <v>0</v>
      </c>
      <c r="P99" s="37">
        <f t="shared" si="29"/>
        <v>9.57</v>
      </c>
      <c r="Q99" s="37">
        <f t="shared" si="29"/>
        <v>9.65</v>
      </c>
      <c r="R99" s="37">
        <f t="shared" si="29"/>
        <v>0</v>
      </c>
      <c r="S99" s="37">
        <f t="shared" si="29"/>
        <v>0</v>
      </c>
      <c r="T99" s="37">
        <f t="shared" si="29"/>
        <v>2.4474999999999998</v>
      </c>
      <c r="U99" s="37">
        <f t="shared" si="29"/>
        <v>16.934999999999999</v>
      </c>
      <c r="V99" s="37">
        <f t="shared" si="29"/>
        <v>20.074999999999999</v>
      </c>
      <c r="W99" s="37">
        <f t="shared" si="29"/>
        <v>14.887499999999999</v>
      </c>
      <c r="X99" s="37">
        <f t="shared" si="29"/>
        <v>21.27</v>
      </c>
      <c r="Y99" s="37">
        <f t="shared" si="29"/>
        <v>7.6624999999999996</v>
      </c>
      <c r="Z99" s="37">
        <f t="shared" si="29"/>
        <v>8.125</v>
      </c>
      <c r="AA99" s="37">
        <f t="shared" si="29"/>
        <v>8.9600000000000009</v>
      </c>
      <c r="AB99" s="39">
        <f t="shared" si="29"/>
        <v>0</v>
      </c>
    </row>
    <row r="100" spans="1:28" ht="15.75" x14ac:dyDescent="0.25">
      <c r="A100" s="23"/>
      <c r="B100" s="32">
        <v>45623</v>
      </c>
      <c r="C100" s="35">
        <f t="shared" si="2"/>
        <v>228.04500000000002</v>
      </c>
      <c r="D100" s="36">
        <f t="shared" si="3"/>
        <v>0</v>
      </c>
      <c r="E100" s="37">
        <f t="shared" ref="E100:AB100" si="30">E30+ABS(E65)</f>
        <v>0</v>
      </c>
      <c r="F100" s="37">
        <f t="shared" si="30"/>
        <v>0</v>
      </c>
      <c r="G100" s="37">
        <f t="shared" si="30"/>
        <v>0</v>
      </c>
      <c r="H100" s="37">
        <f t="shared" si="30"/>
        <v>0</v>
      </c>
      <c r="I100" s="37">
        <f t="shared" si="30"/>
        <v>0</v>
      </c>
      <c r="J100" s="37">
        <f t="shared" si="30"/>
        <v>0</v>
      </c>
      <c r="K100" s="37">
        <f t="shared" si="30"/>
        <v>12.272500000000001</v>
      </c>
      <c r="L100" s="37">
        <f t="shared" si="30"/>
        <v>2.2475000000000001</v>
      </c>
      <c r="M100" s="37">
        <f t="shared" si="30"/>
        <v>17.467500000000001</v>
      </c>
      <c r="N100" s="37">
        <f t="shared" si="30"/>
        <v>19.074999999999999</v>
      </c>
      <c r="O100" s="37">
        <f t="shared" si="30"/>
        <v>19.234999999999999</v>
      </c>
      <c r="P100" s="37">
        <f t="shared" si="30"/>
        <v>20.052499999999998</v>
      </c>
      <c r="Q100" s="37">
        <f t="shared" si="30"/>
        <v>9.31</v>
      </c>
      <c r="R100" s="37">
        <f t="shared" si="30"/>
        <v>9.5299999999999994</v>
      </c>
      <c r="S100" s="37">
        <f t="shared" si="30"/>
        <v>17.754999999999999</v>
      </c>
      <c r="T100" s="37">
        <f t="shared" si="30"/>
        <v>8.98</v>
      </c>
      <c r="U100" s="37">
        <f t="shared" si="30"/>
        <v>20.377500000000001</v>
      </c>
      <c r="V100" s="37">
        <f t="shared" si="30"/>
        <v>18.392499999999998</v>
      </c>
      <c r="W100" s="37">
        <f t="shared" si="30"/>
        <v>21.18</v>
      </c>
      <c r="X100" s="37">
        <f t="shared" si="30"/>
        <v>16.18</v>
      </c>
      <c r="Y100" s="37">
        <f t="shared" si="30"/>
        <v>15.99</v>
      </c>
      <c r="Z100" s="37">
        <f t="shared" si="30"/>
        <v>0</v>
      </c>
      <c r="AA100" s="37">
        <f t="shared" si="30"/>
        <v>0</v>
      </c>
      <c r="AB100" s="39">
        <f t="shared" si="30"/>
        <v>0</v>
      </c>
    </row>
    <row r="101" spans="1:28" ht="15.75" x14ac:dyDescent="0.25">
      <c r="A101" s="23"/>
      <c r="B101" s="32">
        <v>45624</v>
      </c>
      <c r="C101" s="35">
        <f t="shared" si="2"/>
        <v>256.34999999999997</v>
      </c>
      <c r="D101" s="36">
        <f t="shared" si="3"/>
        <v>0</v>
      </c>
      <c r="E101" s="37">
        <f t="shared" ref="E101:AB101" si="31">E31+ABS(E66)</f>
        <v>18.504999999999999</v>
      </c>
      <c r="F101" s="37">
        <f t="shared" si="31"/>
        <v>12.765000000000001</v>
      </c>
      <c r="G101" s="37">
        <f t="shared" si="31"/>
        <v>0</v>
      </c>
      <c r="H101" s="37">
        <f t="shared" si="31"/>
        <v>0</v>
      </c>
      <c r="I101" s="37">
        <f t="shared" si="31"/>
        <v>0</v>
      </c>
      <c r="J101" s="37">
        <f t="shared" si="31"/>
        <v>7.14</v>
      </c>
      <c r="K101" s="37">
        <f t="shared" si="31"/>
        <v>8.0500000000000007</v>
      </c>
      <c r="L101" s="37">
        <f t="shared" si="31"/>
        <v>15.074999999999999</v>
      </c>
      <c r="M101" s="37">
        <f t="shared" si="31"/>
        <v>6.0824999999999996</v>
      </c>
      <c r="N101" s="37">
        <f t="shared" si="31"/>
        <v>29.204999999999998</v>
      </c>
      <c r="O101" s="37">
        <f t="shared" si="31"/>
        <v>9.09</v>
      </c>
      <c r="P101" s="37">
        <f t="shared" si="31"/>
        <v>12.6</v>
      </c>
      <c r="Q101" s="37">
        <f t="shared" si="31"/>
        <v>9.6300000000000008</v>
      </c>
      <c r="R101" s="37">
        <f t="shared" si="31"/>
        <v>9.56</v>
      </c>
      <c r="S101" s="37">
        <f t="shared" si="31"/>
        <v>23.69</v>
      </c>
      <c r="T101" s="37">
        <f t="shared" si="31"/>
        <v>7.33</v>
      </c>
      <c r="U101" s="37">
        <f t="shared" si="31"/>
        <v>8.9574999999999996</v>
      </c>
      <c r="V101" s="37">
        <f t="shared" si="31"/>
        <v>22.07</v>
      </c>
      <c r="W101" s="37">
        <f t="shared" si="31"/>
        <v>19.16</v>
      </c>
      <c r="X101" s="37">
        <f t="shared" si="31"/>
        <v>20.732500000000002</v>
      </c>
      <c r="Y101" s="37">
        <f t="shared" si="31"/>
        <v>16.7075</v>
      </c>
      <c r="Z101" s="37">
        <f t="shared" si="31"/>
        <v>0</v>
      </c>
      <c r="AA101" s="37">
        <f t="shared" si="31"/>
        <v>0</v>
      </c>
      <c r="AB101" s="39">
        <f t="shared" si="31"/>
        <v>0</v>
      </c>
    </row>
    <row r="102" spans="1:28" ht="15.75" x14ac:dyDescent="0.25">
      <c r="A102" s="23"/>
      <c r="B102" s="32">
        <v>45625</v>
      </c>
      <c r="C102" s="35">
        <f t="shared" si="2"/>
        <v>278.42500000000007</v>
      </c>
      <c r="D102" s="36">
        <f t="shared" si="3"/>
        <v>0</v>
      </c>
      <c r="E102" s="37">
        <f t="shared" ref="E102:AB102" si="32">E32+ABS(E67)</f>
        <v>0</v>
      </c>
      <c r="F102" s="37">
        <f t="shared" si="32"/>
        <v>0</v>
      </c>
      <c r="G102" s="37">
        <f t="shared" si="32"/>
        <v>0</v>
      </c>
      <c r="H102" s="37">
        <f t="shared" si="32"/>
        <v>0</v>
      </c>
      <c r="I102" s="37">
        <f t="shared" si="32"/>
        <v>0</v>
      </c>
      <c r="J102" s="37">
        <f t="shared" si="32"/>
        <v>0</v>
      </c>
      <c r="K102" s="37">
        <f t="shared" si="32"/>
        <v>10.285</v>
      </c>
      <c r="L102" s="37">
        <f t="shared" si="32"/>
        <v>18.137499999999999</v>
      </c>
      <c r="M102" s="37">
        <f t="shared" si="32"/>
        <v>8.7149999999999999</v>
      </c>
      <c r="N102" s="37">
        <f t="shared" si="32"/>
        <v>24.947500000000002</v>
      </c>
      <c r="O102" s="37">
        <f t="shared" si="32"/>
        <v>25.23</v>
      </c>
      <c r="P102" s="37">
        <f t="shared" si="32"/>
        <v>12.82</v>
      </c>
      <c r="Q102" s="37">
        <f t="shared" si="32"/>
        <v>12.44</v>
      </c>
      <c r="R102" s="37">
        <f t="shared" si="32"/>
        <v>4.0549999999999997</v>
      </c>
      <c r="S102" s="37">
        <f t="shared" si="32"/>
        <v>11.765000000000001</v>
      </c>
      <c r="T102" s="37">
        <f t="shared" si="32"/>
        <v>20.122499999999999</v>
      </c>
      <c r="U102" s="37">
        <f t="shared" si="32"/>
        <v>23.555</v>
      </c>
      <c r="V102" s="37">
        <f t="shared" si="32"/>
        <v>23.425000000000001</v>
      </c>
      <c r="W102" s="37">
        <f t="shared" si="32"/>
        <v>23.545000000000002</v>
      </c>
      <c r="X102" s="37">
        <f t="shared" si="32"/>
        <v>23.0075</v>
      </c>
      <c r="Y102" s="37">
        <f t="shared" si="32"/>
        <v>12.545</v>
      </c>
      <c r="Z102" s="37">
        <f t="shared" si="32"/>
        <v>4.83</v>
      </c>
      <c r="AA102" s="37">
        <f t="shared" si="32"/>
        <v>9.59</v>
      </c>
      <c r="AB102" s="39">
        <f t="shared" si="32"/>
        <v>9.41</v>
      </c>
    </row>
    <row r="103" spans="1:28" ht="15.75" x14ac:dyDescent="0.25">
      <c r="A103" s="23"/>
      <c r="B103" s="32">
        <v>45626</v>
      </c>
      <c r="C103" s="35">
        <f t="shared" si="2"/>
        <v>99.075000000000003</v>
      </c>
      <c r="D103" s="36">
        <f t="shared" si="3"/>
        <v>0</v>
      </c>
      <c r="E103" s="37">
        <f t="shared" ref="E103:AB103" si="33">E33+ABS(E68)</f>
        <v>8.9700000000000006</v>
      </c>
      <c r="F103" s="37">
        <f t="shared" si="33"/>
        <v>0</v>
      </c>
      <c r="G103" s="37">
        <f t="shared" si="33"/>
        <v>0</v>
      </c>
      <c r="H103" s="37">
        <f t="shared" si="33"/>
        <v>0</v>
      </c>
      <c r="I103" s="37">
        <f t="shared" si="33"/>
        <v>0</v>
      </c>
      <c r="J103" s="37">
        <f t="shared" si="33"/>
        <v>0</v>
      </c>
      <c r="K103" s="37">
        <f t="shared" si="33"/>
        <v>0</v>
      </c>
      <c r="L103" s="37">
        <f t="shared" si="33"/>
        <v>0</v>
      </c>
      <c r="M103" s="37">
        <f t="shared" si="33"/>
        <v>0</v>
      </c>
      <c r="N103" s="37">
        <f t="shared" si="33"/>
        <v>0</v>
      </c>
      <c r="O103" s="37">
        <f t="shared" si="33"/>
        <v>0</v>
      </c>
      <c r="P103" s="37">
        <f t="shared" si="33"/>
        <v>0</v>
      </c>
      <c r="Q103" s="37">
        <f t="shared" si="33"/>
        <v>0</v>
      </c>
      <c r="R103" s="37">
        <f t="shared" si="33"/>
        <v>0</v>
      </c>
      <c r="S103" s="37">
        <f t="shared" si="33"/>
        <v>0</v>
      </c>
      <c r="T103" s="37">
        <f t="shared" si="33"/>
        <v>14.7775</v>
      </c>
      <c r="U103" s="37">
        <f t="shared" si="33"/>
        <v>18.912500000000001</v>
      </c>
      <c r="V103" s="37">
        <f t="shared" si="33"/>
        <v>18.27</v>
      </c>
      <c r="W103" s="37">
        <f t="shared" si="33"/>
        <v>18.782499999999999</v>
      </c>
      <c r="X103" s="37">
        <f t="shared" si="33"/>
        <v>19.362500000000001</v>
      </c>
      <c r="Y103" s="37">
        <f t="shared" si="33"/>
        <v>0</v>
      </c>
      <c r="Z103" s="37">
        <f t="shared" si="33"/>
        <v>0</v>
      </c>
      <c r="AA103" s="37">
        <f t="shared" si="33"/>
        <v>0</v>
      </c>
      <c r="AB103" s="39">
        <f t="shared" si="33"/>
        <v>0</v>
      </c>
    </row>
    <row r="104" spans="1:28" ht="15.75" x14ac:dyDescent="0.25">
      <c r="A104" s="23"/>
      <c r="B104" s="33"/>
      <c r="C104" s="40">
        <f t="shared" si="2"/>
        <v>0</v>
      </c>
      <c r="D104" s="41">
        <f t="shared" si="3"/>
        <v>0</v>
      </c>
      <c r="E104" s="42">
        <f>E34+E69</f>
        <v>0</v>
      </c>
      <c r="F104" s="42">
        <f t="shared" ref="F104:AB104" si="34">F34+F69</f>
        <v>0</v>
      </c>
      <c r="G104" s="42">
        <f t="shared" si="34"/>
        <v>0</v>
      </c>
      <c r="H104" s="42">
        <f t="shared" si="34"/>
        <v>0</v>
      </c>
      <c r="I104" s="42">
        <f t="shared" si="34"/>
        <v>0</v>
      </c>
      <c r="J104" s="42">
        <f t="shared" si="34"/>
        <v>0</v>
      </c>
      <c r="K104" s="42">
        <f t="shared" si="34"/>
        <v>0</v>
      </c>
      <c r="L104" s="42">
        <f t="shared" si="34"/>
        <v>0</v>
      </c>
      <c r="M104" s="42">
        <f t="shared" si="34"/>
        <v>0</v>
      </c>
      <c r="N104" s="42">
        <f t="shared" si="34"/>
        <v>0</v>
      </c>
      <c r="O104" s="42">
        <f t="shared" si="34"/>
        <v>0</v>
      </c>
      <c r="P104" s="42">
        <f t="shared" si="34"/>
        <v>0</v>
      </c>
      <c r="Q104" s="42">
        <f t="shared" si="34"/>
        <v>0</v>
      </c>
      <c r="R104" s="42">
        <f t="shared" si="34"/>
        <v>0</v>
      </c>
      <c r="S104" s="42">
        <f t="shared" si="34"/>
        <v>0</v>
      </c>
      <c r="T104" s="42">
        <f t="shared" si="34"/>
        <v>0</v>
      </c>
      <c r="U104" s="42">
        <f t="shared" si="34"/>
        <v>0</v>
      </c>
      <c r="V104" s="42">
        <f t="shared" si="34"/>
        <v>0</v>
      </c>
      <c r="W104" s="42">
        <f t="shared" si="34"/>
        <v>0</v>
      </c>
      <c r="X104" s="42">
        <f t="shared" si="34"/>
        <v>0</v>
      </c>
      <c r="Y104" s="42">
        <f t="shared" si="34"/>
        <v>0</v>
      </c>
      <c r="Z104" s="42">
        <f t="shared" si="34"/>
        <v>0</v>
      </c>
      <c r="AA104" s="42">
        <f t="shared" si="34"/>
        <v>0</v>
      </c>
      <c r="AB104" s="43">
        <f t="shared" si="34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45597</v>
      </c>
      <c r="C4" s="67">
        <f t="shared" ref="C4:C34" si="0">SUM(E4:AB4)</f>
        <v>0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1">
        <v>0</v>
      </c>
    </row>
    <row r="5" spans="1:28" ht="15.75" x14ac:dyDescent="0.25">
      <c r="A5" s="23"/>
      <c r="B5" s="32">
        <v>45598</v>
      </c>
      <c r="C5" s="67">
        <f t="shared" si="0"/>
        <v>0</v>
      </c>
      <c r="D5" s="68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1">
        <v>0</v>
      </c>
    </row>
    <row r="6" spans="1:28" ht="15.75" x14ac:dyDescent="0.25">
      <c r="A6" s="23"/>
      <c r="B6" s="32">
        <v>45599</v>
      </c>
      <c r="C6" s="67">
        <f t="shared" si="0"/>
        <v>231.85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35</v>
      </c>
      <c r="P6" s="30">
        <v>1</v>
      </c>
      <c r="Q6" s="30">
        <v>1</v>
      </c>
      <c r="R6" s="30">
        <v>1</v>
      </c>
      <c r="S6" s="30">
        <v>77.599999999999994</v>
      </c>
      <c r="T6" s="30">
        <v>87.666666669999998</v>
      </c>
      <c r="U6" s="30">
        <v>28.583333329999999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1">
        <v>0</v>
      </c>
    </row>
    <row r="7" spans="1:28" ht="15.75" x14ac:dyDescent="0.25">
      <c r="A7" s="23"/>
      <c r="B7" s="32">
        <v>45600</v>
      </c>
      <c r="C7" s="67">
        <f t="shared" si="0"/>
        <v>0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1">
        <v>0</v>
      </c>
    </row>
    <row r="8" spans="1:28" ht="15.75" x14ac:dyDescent="0.25">
      <c r="A8" s="23"/>
      <c r="B8" s="32">
        <v>45601</v>
      </c>
      <c r="C8" s="67">
        <f t="shared" si="0"/>
        <v>35.233333340000001</v>
      </c>
      <c r="D8" s="68"/>
      <c r="E8" s="29">
        <v>11.55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16.016666669999999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7.6666666699999997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1">
        <v>0</v>
      </c>
    </row>
    <row r="9" spans="1:28" ht="15.75" x14ac:dyDescent="0.25">
      <c r="A9" s="23"/>
      <c r="B9" s="32">
        <v>45602</v>
      </c>
      <c r="C9" s="67">
        <f t="shared" si="0"/>
        <v>108.76666666</v>
      </c>
      <c r="D9" s="68"/>
      <c r="E9" s="29">
        <v>9.9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24.283333330000001</v>
      </c>
      <c r="L9" s="30">
        <v>22.733333330000001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10.85</v>
      </c>
      <c r="AB9" s="31">
        <v>41</v>
      </c>
    </row>
    <row r="10" spans="1:28" ht="15.75" x14ac:dyDescent="0.25">
      <c r="A10" s="23"/>
      <c r="B10" s="32">
        <v>45603</v>
      </c>
      <c r="C10" s="67">
        <f t="shared" si="0"/>
        <v>214.48333334</v>
      </c>
      <c r="D10" s="68"/>
      <c r="E10" s="29">
        <v>35</v>
      </c>
      <c r="F10" s="30">
        <v>35</v>
      </c>
      <c r="G10" s="30">
        <v>0</v>
      </c>
      <c r="H10" s="30">
        <v>13.41666667</v>
      </c>
      <c r="I10" s="30">
        <v>19.25</v>
      </c>
      <c r="J10" s="30">
        <v>0</v>
      </c>
      <c r="K10" s="30">
        <v>4.9000000000000004</v>
      </c>
      <c r="L10" s="30">
        <v>21</v>
      </c>
      <c r="M10" s="30">
        <v>21</v>
      </c>
      <c r="N10" s="30">
        <v>3.85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13.06666667</v>
      </c>
      <c r="U10" s="30">
        <v>48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45604</v>
      </c>
      <c r="C11" s="67">
        <f t="shared" si="0"/>
        <v>102.36666666000001</v>
      </c>
      <c r="D11" s="68"/>
      <c r="E11" s="29">
        <v>0</v>
      </c>
      <c r="F11" s="30">
        <v>28.983333330000001</v>
      </c>
      <c r="G11" s="30">
        <v>15.41666667</v>
      </c>
      <c r="H11" s="30">
        <v>37</v>
      </c>
      <c r="I11" s="30">
        <v>16.033333330000001</v>
      </c>
      <c r="J11" s="30">
        <v>4.93333333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45605</v>
      </c>
      <c r="C12" s="67">
        <f t="shared" si="0"/>
        <v>166.95000000000002</v>
      </c>
      <c r="D12" s="68"/>
      <c r="E12" s="29">
        <v>21</v>
      </c>
      <c r="F12" s="30">
        <v>35</v>
      </c>
      <c r="G12" s="30">
        <v>35</v>
      </c>
      <c r="H12" s="30">
        <v>22</v>
      </c>
      <c r="I12" s="30">
        <v>22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25.3</v>
      </c>
      <c r="P12" s="30">
        <v>0</v>
      </c>
      <c r="Q12" s="30">
        <v>0</v>
      </c>
      <c r="R12" s="30">
        <v>0</v>
      </c>
      <c r="S12" s="30">
        <v>0</v>
      </c>
      <c r="T12" s="30">
        <v>6.65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5.75" x14ac:dyDescent="0.25">
      <c r="A13" s="23"/>
      <c r="B13" s="32">
        <v>45606</v>
      </c>
      <c r="C13" s="67">
        <f t="shared" si="0"/>
        <v>790.36666666999986</v>
      </c>
      <c r="D13" s="68"/>
      <c r="E13" s="29">
        <v>29</v>
      </c>
      <c r="F13" s="30">
        <v>141</v>
      </c>
      <c r="G13" s="30">
        <v>154</v>
      </c>
      <c r="H13" s="30">
        <v>135</v>
      </c>
      <c r="I13" s="30">
        <v>135</v>
      </c>
      <c r="J13" s="30">
        <v>113</v>
      </c>
      <c r="K13" s="30">
        <v>29</v>
      </c>
      <c r="L13" s="30">
        <v>29</v>
      </c>
      <c r="M13" s="30">
        <v>2</v>
      </c>
      <c r="N13" s="30">
        <v>2</v>
      </c>
      <c r="O13" s="30">
        <v>2</v>
      </c>
      <c r="P13" s="30">
        <v>2</v>
      </c>
      <c r="Q13" s="30">
        <v>1.3</v>
      </c>
      <c r="R13" s="30">
        <v>2</v>
      </c>
      <c r="S13" s="30">
        <v>2</v>
      </c>
      <c r="T13" s="30">
        <v>2</v>
      </c>
      <c r="U13" s="30">
        <v>0</v>
      </c>
      <c r="V13" s="30">
        <v>1.26666667</v>
      </c>
      <c r="W13" s="30">
        <v>0.8</v>
      </c>
      <c r="X13" s="30">
        <v>2</v>
      </c>
      <c r="Y13" s="30">
        <v>0</v>
      </c>
      <c r="Z13" s="30">
        <v>2</v>
      </c>
      <c r="AA13" s="30">
        <v>2</v>
      </c>
      <c r="AB13" s="31">
        <v>2</v>
      </c>
    </row>
    <row r="14" spans="1:28" ht="15.75" x14ac:dyDescent="0.25">
      <c r="A14" s="23"/>
      <c r="B14" s="32">
        <v>45607</v>
      </c>
      <c r="C14" s="67">
        <f t="shared" si="0"/>
        <v>40.483333330000001</v>
      </c>
      <c r="D14" s="68"/>
      <c r="E14" s="29">
        <v>9.9</v>
      </c>
      <c r="F14" s="30">
        <v>0</v>
      </c>
      <c r="G14" s="30">
        <v>11.55</v>
      </c>
      <c r="H14" s="30">
        <v>0</v>
      </c>
      <c r="I14" s="30">
        <v>0</v>
      </c>
      <c r="J14" s="30">
        <v>0</v>
      </c>
      <c r="K14" s="30">
        <v>0</v>
      </c>
      <c r="L14" s="30">
        <v>1.43333333</v>
      </c>
      <c r="M14" s="30">
        <v>2</v>
      </c>
      <c r="N14" s="30">
        <v>2</v>
      </c>
      <c r="O14" s="30">
        <v>2</v>
      </c>
      <c r="P14" s="30">
        <v>2</v>
      </c>
      <c r="Q14" s="30">
        <v>2</v>
      </c>
      <c r="R14" s="30">
        <v>2</v>
      </c>
      <c r="S14" s="30">
        <v>2</v>
      </c>
      <c r="T14" s="30">
        <v>1</v>
      </c>
      <c r="U14" s="30">
        <v>1</v>
      </c>
      <c r="V14" s="30">
        <v>1</v>
      </c>
      <c r="W14" s="30">
        <v>0.6</v>
      </c>
      <c r="X14" s="30">
        <v>0</v>
      </c>
      <c r="Y14" s="30">
        <v>0</v>
      </c>
      <c r="Z14" s="30">
        <v>0</v>
      </c>
      <c r="AA14" s="30">
        <v>0</v>
      </c>
      <c r="AB14" s="31">
        <v>0</v>
      </c>
    </row>
    <row r="15" spans="1:28" ht="15.75" x14ac:dyDescent="0.25">
      <c r="A15" s="23"/>
      <c r="B15" s="32">
        <v>45608</v>
      </c>
      <c r="C15" s="67">
        <f t="shared" si="0"/>
        <v>82.08333334000001</v>
      </c>
      <c r="D15" s="68"/>
      <c r="E15" s="29">
        <v>8.5500000000000007</v>
      </c>
      <c r="F15" s="30">
        <v>0</v>
      </c>
      <c r="G15" s="30">
        <v>0</v>
      </c>
      <c r="H15" s="30">
        <v>0</v>
      </c>
      <c r="I15" s="30">
        <v>0</v>
      </c>
      <c r="J15" s="30">
        <v>47.466666670000002</v>
      </c>
      <c r="K15" s="30">
        <v>0</v>
      </c>
      <c r="L15" s="30">
        <v>0.75</v>
      </c>
      <c r="M15" s="30">
        <v>1</v>
      </c>
      <c r="N15" s="30">
        <v>2</v>
      </c>
      <c r="O15" s="30">
        <v>2</v>
      </c>
      <c r="P15" s="30">
        <v>2</v>
      </c>
      <c r="Q15" s="30">
        <v>2</v>
      </c>
      <c r="R15" s="30">
        <v>2</v>
      </c>
      <c r="S15" s="30">
        <v>2</v>
      </c>
      <c r="T15" s="30">
        <v>10</v>
      </c>
      <c r="U15" s="30">
        <v>1</v>
      </c>
      <c r="V15" s="30">
        <v>1</v>
      </c>
      <c r="W15" s="30">
        <v>0.31666666999999998</v>
      </c>
      <c r="X15" s="30">
        <v>0</v>
      </c>
      <c r="Y15" s="30">
        <v>0</v>
      </c>
      <c r="Z15" s="30">
        <v>0</v>
      </c>
      <c r="AA15" s="30">
        <v>0</v>
      </c>
      <c r="AB15" s="31">
        <v>0</v>
      </c>
    </row>
    <row r="16" spans="1:28" ht="15.75" x14ac:dyDescent="0.25">
      <c r="A16" s="23"/>
      <c r="B16" s="32">
        <v>45609</v>
      </c>
      <c r="C16" s="67">
        <f t="shared" si="0"/>
        <v>1.8833333400000001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0.31666666999999998</v>
      </c>
      <c r="S16" s="30">
        <v>1</v>
      </c>
      <c r="T16" s="30">
        <v>0.56666667000000004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0</v>
      </c>
    </row>
    <row r="17" spans="1:28" ht="15.75" x14ac:dyDescent="0.25">
      <c r="A17" s="23"/>
      <c r="B17" s="32">
        <v>45610</v>
      </c>
      <c r="C17" s="67">
        <f t="shared" si="0"/>
        <v>7.9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1.4</v>
      </c>
      <c r="Q17" s="30">
        <v>2</v>
      </c>
      <c r="R17" s="30">
        <v>2</v>
      </c>
      <c r="S17" s="30">
        <v>2</v>
      </c>
      <c r="T17" s="30">
        <v>0.5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45611</v>
      </c>
      <c r="C18" s="67">
        <f t="shared" si="0"/>
        <v>102.41666667</v>
      </c>
      <c r="D18" s="68"/>
      <c r="E18" s="29">
        <v>31</v>
      </c>
      <c r="F18" s="30">
        <v>15</v>
      </c>
      <c r="G18" s="30">
        <v>22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9.81666667</v>
      </c>
      <c r="O18" s="30">
        <v>2</v>
      </c>
      <c r="P18" s="30">
        <v>2</v>
      </c>
      <c r="Q18" s="30">
        <v>2</v>
      </c>
      <c r="R18" s="30">
        <v>2</v>
      </c>
      <c r="S18" s="30">
        <v>2</v>
      </c>
      <c r="T18" s="30">
        <v>2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1">
        <v>12.6</v>
      </c>
    </row>
    <row r="19" spans="1:28" ht="15.75" x14ac:dyDescent="0.25">
      <c r="A19" s="23"/>
      <c r="B19" s="32">
        <v>45612</v>
      </c>
      <c r="C19" s="67">
        <f t="shared" si="0"/>
        <v>399.2</v>
      </c>
      <c r="D19" s="68"/>
      <c r="E19" s="29">
        <v>18.2</v>
      </c>
      <c r="F19" s="30">
        <v>25</v>
      </c>
      <c r="G19" s="30">
        <v>44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39</v>
      </c>
      <c r="N19" s="30">
        <v>39</v>
      </c>
      <c r="O19" s="30">
        <v>39</v>
      </c>
      <c r="P19" s="30">
        <v>39</v>
      </c>
      <c r="Q19" s="30">
        <v>39</v>
      </c>
      <c r="R19" s="30">
        <v>39</v>
      </c>
      <c r="S19" s="30">
        <v>39</v>
      </c>
      <c r="T19" s="30">
        <v>39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1">
        <v>0</v>
      </c>
    </row>
    <row r="20" spans="1:28" ht="15.75" x14ac:dyDescent="0.25">
      <c r="A20" s="23"/>
      <c r="B20" s="32">
        <v>45613</v>
      </c>
      <c r="C20" s="67">
        <f t="shared" si="0"/>
        <v>62.216666680000003</v>
      </c>
      <c r="D20" s="68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15.41666667</v>
      </c>
      <c r="L20" s="30">
        <v>37</v>
      </c>
      <c r="M20" s="30">
        <v>2</v>
      </c>
      <c r="N20" s="30">
        <v>2</v>
      </c>
      <c r="O20" s="30">
        <v>2</v>
      </c>
      <c r="P20" s="30">
        <v>0.36666666999999997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0.56666667000000004</v>
      </c>
      <c r="Z20" s="30">
        <v>0.86666666999999997</v>
      </c>
      <c r="AA20" s="30">
        <v>2</v>
      </c>
      <c r="AB20" s="31">
        <v>0</v>
      </c>
    </row>
    <row r="21" spans="1:28" ht="15.75" x14ac:dyDescent="0.25">
      <c r="A21" s="23"/>
      <c r="B21" s="32">
        <v>45614</v>
      </c>
      <c r="C21" s="67">
        <f t="shared" si="0"/>
        <v>14.58333333</v>
      </c>
      <c r="D21" s="68"/>
      <c r="E21" s="29">
        <v>0</v>
      </c>
      <c r="F21" s="30">
        <v>14.58333333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45615</v>
      </c>
      <c r="C22" s="67">
        <f t="shared" si="0"/>
        <v>118.46666666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11.55</v>
      </c>
      <c r="K22" s="30">
        <v>23.583333329999999</v>
      </c>
      <c r="L22" s="30">
        <v>45.333333330000002</v>
      </c>
      <c r="M22" s="30">
        <v>32</v>
      </c>
      <c r="N22" s="30">
        <v>2</v>
      </c>
      <c r="O22" s="30">
        <v>2</v>
      </c>
      <c r="P22" s="30">
        <v>2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>
        <v>0</v>
      </c>
    </row>
    <row r="23" spans="1:28" ht="15.75" x14ac:dyDescent="0.25">
      <c r="A23" s="23"/>
      <c r="B23" s="32">
        <v>45616</v>
      </c>
      <c r="C23" s="67">
        <f t="shared" si="0"/>
        <v>118.25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57.25</v>
      </c>
      <c r="R23" s="30">
        <v>61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1">
        <v>0</v>
      </c>
    </row>
    <row r="24" spans="1:28" ht="15.75" x14ac:dyDescent="0.25">
      <c r="A24" s="23"/>
      <c r="B24" s="32">
        <v>45617</v>
      </c>
      <c r="C24" s="67">
        <f t="shared" si="0"/>
        <v>0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45618</v>
      </c>
      <c r="C25" s="67">
        <f t="shared" si="0"/>
        <v>232.78333333999998</v>
      </c>
      <c r="D25" s="68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39.066666669999996</v>
      </c>
      <c r="O25" s="30">
        <v>89</v>
      </c>
      <c r="P25" s="30">
        <v>81</v>
      </c>
      <c r="Q25" s="30">
        <v>23.716666669999999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1">
        <v>0</v>
      </c>
    </row>
    <row r="26" spans="1:28" ht="15.75" x14ac:dyDescent="0.25">
      <c r="A26" s="23"/>
      <c r="B26" s="32">
        <v>45619</v>
      </c>
      <c r="C26" s="67">
        <f t="shared" si="0"/>
        <v>0</v>
      </c>
      <c r="D26" s="68"/>
      <c r="E26" s="29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1">
        <v>0</v>
      </c>
    </row>
    <row r="27" spans="1:28" ht="15.75" x14ac:dyDescent="0.25">
      <c r="A27" s="23"/>
      <c r="B27" s="32">
        <v>45620</v>
      </c>
      <c r="C27" s="67">
        <f t="shared" si="0"/>
        <v>89.7</v>
      </c>
      <c r="D27" s="68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5.55</v>
      </c>
      <c r="K27" s="30">
        <v>37</v>
      </c>
      <c r="L27" s="30">
        <v>13.56666667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0.23333333000000001</v>
      </c>
      <c r="V27" s="30">
        <v>2</v>
      </c>
      <c r="W27" s="30">
        <v>2</v>
      </c>
      <c r="X27" s="30">
        <v>2</v>
      </c>
      <c r="Y27" s="30">
        <v>0.8</v>
      </c>
      <c r="Z27" s="30">
        <v>2</v>
      </c>
      <c r="AA27" s="30">
        <v>2</v>
      </c>
      <c r="AB27" s="31">
        <v>22.55</v>
      </c>
    </row>
    <row r="28" spans="1:28" ht="15.75" x14ac:dyDescent="0.25">
      <c r="A28" s="23"/>
      <c r="B28" s="32">
        <v>45621</v>
      </c>
      <c r="C28" s="67">
        <f t="shared" si="0"/>
        <v>74.349999999999994</v>
      </c>
      <c r="D28" s="68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14.95</v>
      </c>
      <c r="M28" s="30">
        <v>0</v>
      </c>
      <c r="N28" s="30">
        <v>33</v>
      </c>
      <c r="O28" s="30">
        <v>26.4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1">
        <v>0</v>
      </c>
    </row>
    <row r="29" spans="1:28" ht="15.75" x14ac:dyDescent="0.25">
      <c r="A29" s="23"/>
      <c r="B29" s="32">
        <v>45622</v>
      </c>
      <c r="C29" s="67">
        <f t="shared" si="0"/>
        <v>129.91666666999998</v>
      </c>
      <c r="D29" s="68"/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30.5</v>
      </c>
      <c r="K29" s="30">
        <v>17</v>
      </c>
      <c r="L29" s="30">
        <v>35.666666669999998</v>
      </c>
      <c r="M29" s="30">
        <v>13.75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1">
        <v>33</v>
      </c>
    </row>
    <row r="30" spans="1:28" ht="15.75" x14ac:dyDescent="0.25">
      <c r="A30" s="23"/>
      <c r="B30" s="32">
        <v>45623</v>
      </c>
      <c r="C30" s="67">
        <f t="shared" si="0"/>
        <v>47.3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14.3</v>
      </c>
      <c r="AB30" s="31">
        <v>33</v>
      </c>
    </row>
    <row r="31" spans="1:28" ht="15.75" x14ac:dyDescent="0.25">
      <c r="A31" s="23"/>
      <c r="B31" s="32">
        <v>45624</v>
      </c>
      <c r="C31" s="67">
        <f t="shared" si="0"/>
        <v>12.33333333</v>
      </c>
      <c r="D31" s="68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12.33333333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1">
        <v>0</v>
      </c>
    </row>
    <row r="32" spans="1:28" ht="15.75" x14ac:dyDescent="0.25">
      <c r="A32" s="23"/>
      <c r="B32" s="32">
        <v>45625</v>
      </c>
      <c r="C32" s="67">
        <f t="shared" si="0"/>
        <v>163.4</v>
      </c>
      <c r="D32" s="68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16.8</v>
      </c>
      <c r="P32" s="30">
        <v>40.6</v>
      </c>
      <c r="Q32" s="30">
        <v>61</v>
      </c>
      <c r="R32" s="30">
        <v>45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>
        <v>0</v>
      </c>
    </row>
    <row r="33" spans="1:28" ht="15.75" x14ac:dyDescent="0.25">
      <c r="A33" s="23"/>
      <c r="B33" s="32">
        <v>45626</v>
      </c>
      <c r="C33" s="67">
        <f t="shared" si="0"/>
        <v>177.2</v>
      </c>
      <c r="D33" s="68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95.383333329999999</v>
      </c>
      <c r="Q33" s="30">
        <v>0</v>
      </c>
      <c r="R33" s="30">
        <v>28.81666667</v>
      </c>
      <c r="S33" s="30">
        <v>53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1">
        <v>0</v>
      </c>
    </row>
    <row r="34" spans="1:28" ht="15.75" x14ac:dyDescent="0.25">
      <c r="A34" s="23"/>
      <c r="B34" s="33"/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44"/>
      <c r="B37" s="77" t="s">
        <v>37</v>
      </c>
      <c r="C37" s="73" t="s">
        <v>38</v>
      </c>
      <c r="D37" s="74"/>
      <c r="E37" s="71" t="s">
        <v>43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7" t="s">
        <v>26</v>
      </c>
    </row>
    <row r="39" spans="1:28" ht="15.75" x14ac:dyDescent="0.25">
      <c r="A39" s="23"/>
      <c r="B39" s="28">
        <v>45597</v>
      </c>
      <c r="C39" s="67">
        <f t="shared" ref="C39:C69" si="1">SUM(E39:AB39)</f>
        <v>-381.21666665999999</v>
      </c>
      <c r="D39" s="68"/>
      <c r="E39" s="29">
        <v>0</v>
      </c>
      <c r="F39" s="30">
        <v>0</v>
      </c>
      <c r="G39" s="30">
        <v>-8</v>
      </c>
      <c r="H39" s="30">
        <v>-31</v>
      </c>
      <c r="I39" s="30">
        <v>-31</v>
      </c>
      <c r="J39" s="30">
        <v>-2</v>
      </c>
      <c r="K39" s="30">
        <v>-0.93333332999999996</v>
      </c>
      <c r="L39" s="30">
        <v>-0.53333333000000005</v>
      </c>
      <c r="M39" s="30">
        <v>-31</v>
      </c>
      <c r="N39" s="30">
        <v>-31</v>
      </c>
      <c r="O39" s="30">
        <v>-26</v>
      </c>
      <c r="P39" s="30">
        <v>-21</v>
      </c>
      <c r="Q39" s="30">
        <v>-21</v>
      </c>
      <c r="R39" s="30">
        <v>-26</v>
      </c>
      <c r="S39" s="30">
        <v>-31</v>
      </c>
      <c r="T39" s="30">
        <v>-31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-29.75</v>
      </c>
      <c r="AA39" s="30">
        <v>-30</v>
      </c>
      <c r="AB39" s="31">
        <v>-30</v>
      </c>
    </row>
    <row r="40" spans="1:28" ht="15.75" x14ac:dyDescent="0.25">
      <c r="A40" s="23"/>
      <c r="B40" s="32">
        <v>45598</v>
      </c>
      <c r="C40" s="67">
        <f t="shared" si="1"/>
        <v>-366.81666666999996</v>
      </c>
      <c r="D40" s="68"/>
      <c r="E40" s="29">
        <v>-41.666666669999998</v>
      </c>
      <c r="F40" s="30">
        <v>-35</v>
      </c>
      <c r="G40" s="30">
        <v>-35</v>
      </c>
      <c r="H40" s="30">
        <v>0</v>
      </c>
      <c r="I40" s="30">
        <v>-9.3333333300000003</v>
      </c>
      <c r="J40" s="30">
        <v>-35</v>
      </c>
      <c r="K40" s="30">
        <v>-0.21666667000000001</v>
      </c>
      <c r="L40" s="30">
        <v>-0.9</v>
      </c>
      <c r="M40" s="30">
        <v>-21</v>
      </c>
      <c r="N40" s="30">
        <v>-36.549999999999997</v>
      </c>
      <c r="O40" s="30">
        <v>-22.95</v>
      </c>
      <c r="P40" s="30">
        <v>-31</v>
      </c>
      <c r="Q40" s="30">
        <v>-31</v>
      </c>
      <c r="R40" s="30">
        <v>-36</v>
      </c>
      <c r="S40" s="30">
        <v>-31.2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1">
        <v>0</v>
      </c>
    </row>
    <row r="41" spans="1:28" ht="15.75" x14ac:dyDescent="0.25">
      <c r="A41" s="23"/>
      <c r="B41" s="32">
        <v>45599</v>
      </c>
      <c r="C41" s="67">
        <f t="shared" si="1"/>
        <v>-47.666666669999998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-0.41666667000000002</v>
      </c>
      <c r="M41" s="30">
        <v>-35</v>
      </c>
      <c r="N41" s="30">
        <v>-12.25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1">
        <v>0</v>
      </c>
    </row>
    <row r="42" spans="1:28" ht="15.75" x14ac:dyDescent="0.25">
      <c r="A42" s="23"/>
      <c r="B42" s="32">
        <v>45600</v>
      </c>
      <c r="C42" s="67">
        <f t="shared" si="1"/>
        <v>-412.18333331999997</v>
      </c>
      <c r="D42" s="68"/>
      <c r="E42" s="29">
        <v>0</v>
      </c>
      <c r="F42" s="30">
        <v>-4.0833333300000003</v>
      </c>
      <c r="G42" s="30">
        <v>-35</v>
      </c>
      <c r="H42" s="30">
        <v>-35</v>
      </c>
      <c r="I42" s="30">
        <v>-10.5</v>
      </c>
      <c r="J42" s="30">
        <v>-1.53333333</v>
      </c>
      <c r="K42" s="30">
        <v>-21</v>
      </c>
      <c r="L42" s="30">
        <v>-21</v>
      </c>
      <c r="M42" s="30">
        <v>0</v>
      </c>
      <c r="N42" s="30">
        <v>-19.833333329999999</v>
      </c>
      <c r="O42" s="30">
        <v>-35.233333330000001</v>
      </c>
      <c r="P42" s="30">
        <v>-36</v>
      </c>
      <c r="Q42" s="30">
        <v>-36</v>
      </c>
      <c r="R42" s="30">
        <v>-36</v>
      </c>
      <c r="S42" s="30">
        <v>-65</v>
      </c>
      <c r="T42" s="30">
        <v>-56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45601</v>
      </c>
      <c r="C43" s="67">
        <f t="shared" si="1"/>
        <v>-189.75</v>
      </c>
      <c r="D43" s="68"/>
      <c r="E43" s="29">
        <v>0</v>
      </c>
      <c r="F43" s="30">
        <v>0</v>
      </c>
      <c r="G43" s="30">
        <v>-18.45</v>
      </c>
      <c r="H43" s="30">
        <v>-41</v>
      </c>
      <c r="I43" s="30">
        <v>-21</v>
      </c>
      <c r="J43" s="30">
        <v>-2</v>
      </c>
      <c r="K43" s="30">
        <v>-10.15</v>
      </c>
      <c r="L43" s="30">
        <v>0</v>
      </c>
      <c r="M43" s="30">
        <v>-3.15</v>
      </c>
      <c r="N43" s="30">
        <v>-9.1</v>
      </c>
      <c r="O43" s="30">
        <v>-3.85</v>
      </c>
      <c r="P43" s="30">
        <v>-31</v>
      </c>
      <c r="Q43" s="30">
        <v>-29.383333329999999</v>
      </c>
      <c r="R43" s="30">
        <v>-20.666666670000001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45602</v>
      </c>
      <c r="C44" s="67">
        <f t="shared" si="1"/>
        <v>0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1">
        <v>0</v>
      </c>
    </row>
    <row r="45" spans="1:28" ht="15.75" x14ac:dyDescent="0.25">
      <c r="A45" s="23"/>
      <c r="B45" s="32">
        <v>45603</v>
      </c>
      <c r="C45" s="67">
        <f t="shared" si="1"/>
        <v>-123.66666666</v>
      </c>
      <c r="D45" s="68"/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-7.5833333300000003</v>
      </c>
      <c r="O45" s="30">
        <v>-35</v>
      </c>
      <c r="P45" s="30">
        <v>-35</v>
      </c>
      <c r="Q45" s="30">
        <v>-35</v>
      </c>
      <c r="R45" s="30">
        <v>-11.08333333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1">
        <v>0</v>
      </c>
    </row>
    <row r="46" spans="1:28" ht="15.75" x14ac:dyDescent="0.25">
      <c r="A46" s="23"/>
      <c r="B46" s="32">
        <v>45604</v>
      </c>
      <c r="C46" s="67">
        <f t="shared" si="1"/>
        <v>-255.86666666999997</v>
      </c>
      <c r="D46" s="68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-22.2</v>
      </c>
      <c r="O46" s="30">
        <v>-36</v>
      </c>
      <c r="P46" s="30">
        <v>-36</v>
      </c>
      <c r="Q46" s="30">
        <v>-36</v>
      </c>
      <c r="R46" s="30">
        <v>-31</v>
      </c>
      <c r="S46" s="30">
        <v>-32.666666669999998</v>
      </c>
      <c r="T46" s="30">
        <v>-13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-19</v>
      </c>
      <c r="AB46" s="31">
        <v>-30</v>
      </c>
    </row>
    <row r="47" spans="1:28" ht="15.75" x14ac:dyDescent="0.25">
      <c r="A47" s="23"/>
      <c r="B47" s="32">
        <v>45605</v>
      </c>
      <c r="C47" s="67">
        <f t="shared" si="1"/>
        <v>-115.78333333</v>
      </c>
      <c r="D47" s="68"/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-7.2333333299999998</v>
      </c>
      <c r="M47" s="30">
        <v>-41</v>
      </c>
      <c r="N47" s="30">
        <v>-25.2</v>
      </c>
      <c r="O47" s="30">
        <v>0</v>
      </c>
      <c r="P47" s="30">
        <v>0</v>
      </c>
      <c r="Q47" s="30">
        <v>0</v>
      </c>
      <c r="R47" s="30">
        <v>-18.600000000000001</v>
      </c>
      <c r="S47" s="30">
        <v>-23.75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1">
        <v>0</v>
      </c>
    </row>
    <row r="48" spans="1:28" ht="15.75" x14ac:dyDescent="0.25">
      <c r="A48" s="23"/>
      <c r="B48" s="32">
        <v>45606</v>
      </c>
      <c r="C48" s="67">
        <f t="shared" si="1"/>
        <v>0</v>
      </c>
      <c r="D48" s="68"/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1">
        <v>0</v>
      </c>
    </row>
    <row r="49" spans="1:28" ht="15.75" x14ac:dyDescent="0.25">
      <c r="A49" s="23"/>
      <c r="B49" s="32">
        <v>45607</v>
      </c>
      <c r="C49" s="67">
        <f t="shared" si="1"/>
        <v>-19.2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-19.2</v>
      </c>
      <c r="AA49" s="30">
        <v>0</v>
      </c>
      <c r="AB49" s="31">
        <v>0</v>
      </c>
    </row>
    <row r="50" spans="1:28" ht="15.75" x14ac:dyDescent="0.25">
      <c r="A50" s="23"/>
      <c r="B50" s="32">
        <v>45608</v>
      </c>
      <c r="C50" s="67">
        <f t="shared" si="1"/>
        <v>-65.833333330000002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-0.63333333000000003</v>
      </c>
      <c r="Y50" s="30">
        <v>-2</v>
      </c>
      <c r="Z50" s="30">
        <v>-28.2</v>
      </c>
      <c r="AA50" s="30">
        <v>-20.416666670000001</v>
      </c>
      <c r="AB50" s="31">
        <v>-14.58333333</v>
      </c>
    </row>
    <row r="51" spans="1:28" ht="15.75" x14ac:dyDescent="0.25">
      <c r="A51" s="23"/>
      <c r="B51" s="32">
        <v>45609</v>
      </c>
      <c r="C51" s="67">
        <f t="shared" si="1"/>
        <v>-456.23333334000006</v>
      </c>
      <c r="D51" s="68"/>
      <c r="E51" s="29">
        <v>-10.5</v>
      </c>
      <c r="F51" s="30">
        <v>0</v>
      </c>
      <c r="G51" s="30">
        <v>-35</v>
      </c>
      <c r="H51" s="30">
        <v>-35</v>
      </c>
      <c r="I51" s="30">
        <v>-35</v>
      </c>
      <c r="J51" s="30">
        <v>-21</v>
      </c>
      <c r="K51" s="30">
        <v>-21</v>
      </c>
      <c r="L51" s="30">
        <v>-20</v>
      </c>
      <c r="M51" s="30">
        <v>-20</v>
      </c>
      <c r="N51" s="30">
        <v>-5.3333333300000003</v>
      </c>
      <c r="O51" s="30">
        <v>0</v>
      </c>
      <c r="P51" s="30">
        <v>-11.66666667</v>
      </c>
      <c r="Q51" s="30">
        <v>-20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-10.66666667</v>
      </c>
      <c r="X51" s="30">
        <v>-20</v>
      </c>
      <c r="Y51" s="30">
        <v>-21</v>
      </c>
      <c r="Z51" s="30">
        <v>-55</v>
      </c>
      <c r="AA51" s="30">
        <v>-54.066666669999996</v>
      </c>
      <c r="AB51" s="31">
        <v>-61</v>
      </c>
    </row>
    <row r="52" spans="1:28" ht="15.75" x14ac:dyDescent="0.25">
      <c r="A52" s="23"/>
      <c r="B52" s="32">
        <v>45610</v>
      </c>
      <c r="C52" s="67">
        <f t="shared" si="1"/>
        <v>-470.75</v>
      </c>
      <c r="D52" s="68"/>
      <c r="E52" s="29">
        <v>-36</v>
      </c>
      <c r="F52" s="30">
        <v>-36</v>
      </c>
      <c r="G52" s="30">
        <v>-36</v>
      </c>
      <c r="H52" s="30">
        <v>-36</v>
      </c>
      <c r="I52" s="30">
        <v>-36</v>
      </c>
      <c r="J52" s="30">
        <v>-2</v>
      </c>
      <c r="K52" s="30">
        <v>-14.33333333</v>
      </c>
      <c r="L52" s="30">
        <v>-15.05</v>
      </c>
      <c r="M52" s="30">
        <v>-24.5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-10.199999999999999</v>
      </c>
      <c r="V52" s="30">
        <v>-27.666666670000001</v>
      </c>
      <c r="W52" s="30">
        <v>-18</v>
      </c>
      <c r="X52" s="30">
        <v>-19</v>
      </c>
      <c r="Y52" s="30">
        <v>-55</v>
      </c>
      <c r="Z52" s="30">
        <v>-35</v>
      </c>
      <c r="AA52" s="30">
        <v>-35</v>
      </c>
      <c r="AB52" s="31">
        <v>-35</v>
      </c>
    </row>
    <row r="53" spans="1:28" ht="15.75" x14ac:dyDescent="0.25">
      <c r="A53" s="23"/>
      <c r="B53" s="32">
        <v>45611</v>
      </c>
      <c r="C53" s="67">
        <f t="shared" si="1"/>
        <v>-13.65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-13.65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1">
        <v>0</v>
      </c>
    </row>
    <row r="54" spans="1:28" ht="15.75" x14ac:dyDescent="0.25">
      <c r="A54" s="23"/>
      <c r="B54" s="32">
        <v>45612</v>
      </c>
      <c r="C54" s="67">
        <f t="shared" si="1"/>
        <v>-14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-14</v>
      </c>
      <c r="Z54" s="30">
        <v>0</v>
      </c>
      <c r="AA54" s="30">
        <v>0</v>
      </c>
      <c r="AB54" s="31">
        <v>0</v>
      </c>
    </row>
    <row r="55" spans="1:28" ht="15.75" x14ac:dyDescent="0.25">
      <c r="A55" s="23"/>
      <c r="B55" s="32">
        <v>45613</v>
      </c>
      <c r="C55" s="67">
        <f t="shared" si="1"/>
        <v>-109.98333334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-19.116666670000001</v>
      </c>
      <c r="R55" s="30">
        <v>-31</v>
      </c>
      <c r="S55" s="30">
        <v>-21</v>
      </c>
      <c r="T55" s="30">
        <v>-21</v>
      </c>
      <c r="U55" s="30">
        <v>-17.866666670000001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45614</v>
      </c>
      <c r="C56" s="67">
        <f t="shared" si="1"/>
        <v>-98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-3</v>
      </c>
      <c r="P56" s="30">
        <v>-25</v>
      </c>
      <c r="Q56" s="30">
        <v>-30.7</v>
      </c>
      <c r="R56" s="30">
        <v>-26</v>
      </c>
      <c r="S56" s="30">
        <v>-13.3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45615</v>
      </c>
      <c r="C57" s="67">
        <f t="shared" si="1"/>
        <v>-36</v>
      </c>
      <c r="D57" s="68"/>
      <c r="E57" s="29">
        <v>0</v>
      </c>
      <c r="F57" s="30">
        <v>-16.8</v>
      </c>
      <c r="G57" s="30">
        <v>-19.2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45616</v>
      </c>
      <c r="C58" s="67">
        <f t="shared" si="1"/>
        <v>-646.71666665999999</v>
      </c>
      <c r="D58" s="68"/>
      <c r="E58" s="29">
        <v>0</v>
      </c>
      <c r="F58" s="30">
        <v>-11.383333329999999</v>
      </c>
      <c r="G58" s="30">
        <v>-36</v>
      </c>
      <c r="H58" s="30">
        <v>-36</v>
      </c>
      <c r="I58" s="30">
        <v>-36</v>
      </c>
      <c r="J58" s="30">
        <v>-2</v>
      </c>
      <c r="K58" s="30">
        <v>-0.93333332999999996</v>
      </c>
      <c r="L58" s="30">
        <v>0</v>
      </c>
      <c r="M58" s="30">
        <v>-1.56666667</v>
      </c>
      <c r="N58" s="30">
        <v>-21</v>
      </c>
      <c r="O58" s="30">
        <v>-36</v>
      </c>
      <c r="P58" s="30">
        <v>-17.399999999999999</v>
      </c>
      <c r="Q58" s="30">
        <v>0</v>
      </c>
      <c r="R58" s="30">
        <v>0</v>
      </c>
      <c r="S58" s="30">
        <v>0</v>
      </c>
      <c r="T58" s="30">
        <v>-5.8333333300000003</v>
      </c>
      <c r="U58" s="30">
        <v>-35</v>
      </c>
      <c r="V58" s="30">
        <v>-44.6</v>
      </c>
      <c r="W58" s="30">
        <v>-59</v>
      </c>
      <c r="X58" s="30">
        <v>-59</v>
      </c>
      <c r="Y58" s="30">
        <v>-59</v>
      </c>
      <c r="Z58" s="30">
        <v>-36</v>
      </c>
      <c r="AA58" s="30">
        <v>-75</v>
      </c>
      <c r="AB58" s="31">
        <v>-75</v>
      </c>
    </row>
    <row r="59" spans="1:28" ht="15.75" x14ac:dyDescent="0.25">
      <c r="A59" s="23"/>
      <c r="B59" s="32">
        <v>45617</v>
      </c>
      <c r="C59" s="67">
        <f t="shared" si="1"/>
        <v>-734</v>
      </c>
      <c r="D59" s="68"/>
      <c r="E59" s="29">
        <v>-36</v>
      </c>
      <c r="F59" s="30">
        <v>-36</v>
      </c>
      <c r="G59" s="30">
        <v>-31</v>
      </c>
      <c r="H59" s="30">
        <v>-31</v>
      </c>
      <c r="I59" s="30">
        <v>-31</v>
      </c>
      <c r="J59" s="30">
        <v>-2</v>
      </c>
      <c r="K59" s="30">
        <v>-21</v>
      </c>
      <c r="L59" s="30">
        <v>-25</v>
      </c>
      <c r="M59" s="30">
        <v>-25</v>
      </c>
      <c r="N59" s="30">
        <v>-2</v>
      </c>
      <c r="O59" s="30">
        <v>-2</v>
      </c>
      <c r="P59" s="30">
        <v>-11</v>
      </c>
      <c r="Q59" s="30">
        <v>-26</v>
      </c>
      <c r="R59" s="30">
        <v>-55</v>
      </c>
      <c r="S59" s="30">
        <v>-55</v>
      </c>
      <c r="T59" s="30">
        <v>-54</v>
      </c>
      <c r="U59" s="30">
        <v>-24</v>
      </c>
      <c r="V59" s="30">
        <v>-24</v>
      </c>
      <c r="W59" s="30">
        <v>-25</v>
      </c>
      <c r="X59" s="30">
        <v>-25</v>
      </c>
      <c r="Y59" s="30">
        <v>-46</v>
      </c>
      <c r="Z59" s="30">
        <v>-51</v>
      </c>
      <c r="AA59" s="30">
        <v>-61</v>
      </c>
      <c r="AB59" s="31">
        <v>-35</v>
      </c>
    </row>
    <row r="60" spans="1:28" ht="15.75" x14ac:dyDescent="0.25">
      <c r="A60" s="23"/>
      <c r="B60" s="32">
        <v>45618</v>
      </c>
      <c r="C60" s="67">
        <f t="shared" si="1"/>
        <v>-262.21666665999999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-0.93333332999999996</v>
      </c>
      <c r="K60" s="30">
        <v>-2</v>
      </c>
      <c r="L60" s="30">
        <v>-1.03333333</v>
      </c>
      <c r="M60" s="30">
        <v>-1.46666667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-26.1</v>
      </c>
      <c r="W60" s="30">
        <v>-49</v>
      </c>
      <c r="X60" s="30">
        <v>-49</v>
      </c>
      <c r="Y60" s="30">
        <v>-20</v>
      </c>
      <c r="Z60" s="30">
        <v>-30.68333333</v>
      </c>
      <c r="AA60" s="30">
        <v>-41</v>
      </c>
      <c r="AB60" s="31">
        <v>-41</v>
      </c>
    </row>
    <row r="61" spans="1:28" ht="15.75" x14ac:dyDescent="0.25">
      <c r="A61" s="23"/>
      <c r="B61" s="32">
        <v>45619</v>
      </c>
      <c r="C61" s="67">
        <f t="shared" si="1"/>
        <v>-574.29999999999995</v>
      </c>
      <c r="D61" s="68"/>
      <c r="E61" s="29">
        <v>-36</v>
      </c>
      <c r="F61" s="30">
        <v>-36</v>
      </c>
      <c r="G61" s="30">
        <v>-14.46666667</v>
      </c>
      <c r="H61" s="30">
        <v>-24.283333330000001</v>
      </c>
      <c r="I61" s="30">
        <v>-31</v>
      </c>
      <c r="J61" s="30">
        <v>-36</v>
      </c>
      <c r="K61" s="30">
        <v>-36</v>
      </c>
      <c r="L61" s="30">
        <v>-36</v>
      </c>
      <c r="M61" s="30">
        <v>-36</v>
      </c>
      <c r="N61" s="30">
        <v>-16.18333333</v>
      </c>
      <c r="O61" s="30">
        <v>-36</v>
      </c>
      <c r="P61" s="30">
        <v>-36</v>
      </c>
      <c r="Q61" s="30">
        <v>-36</v>
      </c>
      <c r="R61" s="30">
        <v>-36</v>
      </c>
      <c r="S61" s="30">
        <v>-36</v>
      </c>
      <c r="T61" s="30">
        <v>-55</v>
      </c>
      <c r="U61" s="30">
        <v>-37.366666670000001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1">
        <v>0</v>
      </c>
    </row>
    <row r="62" spans="1:28" ht="15.75" x14ac:dyDescent="0.25">
      <c r="A62" s="23"/>
      <c r="B62" s="32">
        <v>45620</v>
      </c>
      <c r="C62" s="67">
        <f t="shared" si="1"/>
        <v>-354.18333332999998</v>
      </c>
      <c r="D62" s="68"/>
      <c r="E62" s="29">
        <v>-7</v>
      </c>
      <c r="F62" s="30">
        <v>-21</v>
      </c>
      <c r="G62" s="30">
        <v>0</v>
      </c>
      <c r="H62" s="30">
        <v>0</v>
      </c>
      <c r="I62" s="30">
        <v>-22.733333330000001</v>
      </c>
      <c r="J62" s="30">
        <v>-6.2</v>
      </c>
      <c r="K62" s="30">
        <v>0</v>
      </c>
      <c r="L62" s="30">
        <v>-7.8</v>
      </c>
      <c r="M62" s="30">
        <v>-36</v>
      </c>
      <c r="N62" s="30">
        <v>-36</v>
      </c>
      <c r="O62" s="30">
        <v>-31</v>
      </c>
      <c r="P62" s="30">
        <v>-31</v>
      </c>
      <c r="Q62" s="30">
        <v>-31</v>
      </c>
      <c r="R62" s="30">
        <v>-55</v>
      </c>
      <c r="S62" s="30">
        <v>-50.2</v>
      </c>
      <c r="T62" s="30">
        <v>-19.25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1">
        <v>0</v>
      </c>
    </row>
    <row r="63" spans="1:28" ht="15.75" x14ac:dyDescent="0.25">
      <c r="A63" s="23"/>
      <c r="B63" s="32">
        <v>45621</v>
      </c>
      <c r="C63" s="67">
        <f t="shared" si="1"/>
        <v>-127.4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-17.399999999999999</v>
      </c>
      <c r="R63" s="30">
        <v>-55</v>
      </c>
      <c r="S63" s="30">
        <v>-55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>
        <v>0</v>
      </c>
    </row>
    <row r="64" spans="1:28" ht="15.75" x14ac:dyDescent="0.25">
      <c r="A64" s="23"/>
      <c r="B64" s="32">
        <v>45622</v>
      </c>
      <c r="C64" s="67">
        <f t="shared" si="1"/>
        <v>-287.21666667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-10.25</v>
      </c>
      <c r="N64" s="30">
        <v>-21.866666670000001</v>
      </c>
      <c r="O64" s="30">
        <v>-32.116666670000001</v>
      </c>
      <c r="P64" s="30">
        <v>-41</v>
      </c>
      <c r="Q64" s="30">
        <v>-41</v>
      </c>
      <c r="R64" s="30">
        <v>-41</v>
      </c>
      <c r="S64" s="30">
        <v>-41</v>
      </c>
      <c r="T64" s="30">
        <v>-23</v>
      </c>
      <c r="U64" s="30">
        <v>-23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-12.983333330000001</v>
      </c>
      <c r="AB64" s="31">
        <v>0</v>
      </c>
    </row>
    <row r="65" spans="1:28" ht="15.75" x14ac:dyDescent="0.25">
      <c r="A65" s="23"/>
      <c r="B65" s="32">
        <v>45623</v>
      </c>
      <c r="C65" s="67">
        <f t="shared" si="1"/>
        <v>-706.48333333000005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-15</v>
      </c>
      <c r="J65" s="30">
        <v>-36</v>
      </c>
      <c r="K65" s="30">
        <v>-36</v>
      </c>
      <c r="L65" s="30">
        <v>-14</v>
      </c>
      <c r="M65" s="30">
        <v>-30.483333330000001</v>
      </c>
      <c r="N65" s="30">
        <v>-36</v>
      </c>
      <c r="O65" s="30">
        <v>-64</v>
      </c>
      <c r="P65" s="30">
        <v>-64</v>
      </c>
      <c r="Q65" s="30">
        <v>-64</v>
      </c>
      <c r="R65" s="30">
        <v>-41</v>
      </c>
      <c r="S65" s="30">
        <v>-55</v>
      </c>
      <c r="T65" s="30">
        <v>-46</v>
      </c>
      <c r="U65" s="30">
        <v>-27</v>
      </c>
      <c r="V65" s="30">
        <v>-27</v>
      </c>
      <c r="W65" s="30">
        <v>-27</v>
      </c>
      <c r="X65" s="30">
        <v>-27</v>
      </c>
      <c r="Y65" s="30">
        <v>-35</v>
      </c>
      <c r="Z65" s="30">
        <v>-40</v>
      </c>
      <c r="AA65" s="30">
        <v>-22</v>
      </c>
      <c r="AB65" s="31">
        <v>0</v>
      </c>
    </row>
    <row r="66" spans="1:28" ht="15.75" x14ac:dyDescent="0.25">
      <c r="A66" s="23"/>
      <c r="B66" s="32">
        <v>45624</v>
      </c>
      <c r="C66" s="67">
        <f t="shared" si="1"/>
        <v>-828.31666667000002</v>
      </c>
      <c r="D66" s="68"/>
      <c r="E66" s="29">
        <v>0</v>
      </c>
      <c r="F66" s="30">
        <v>-35</v>
      </c>
      <c r="G66" s="30">
        <v>-20.166666670000001</v>
      </c>
      <c r="H66" s="30">
        <v>-36</v>
      </c>
      <c r="I66" s="30">
        <v>-36</v>
      </c>
      <c r="J66" s="30">
        <v>-36</v>
      </c>
      <c r="K66" s="30">
        <v>-35</v>
      </c>
      <c r="L66" s="30">
        <v>-21</v>
      </c>
      <c r="M66" s="30">
        <v>-21</v>
      </c>
      <c r="N66" s="30">
        <v>-13.75</v>
      </c>
      <c r="O66" s="30">
        <v>-13.8</v>
      </c>
      <c r="P66" s="30">
        <v>-36</v>
      </c>
      <c r="Q66" s="30">
        <v>-36</v>
      </c>
      <c r="R66" s="30">
        <v>-36</v>
      </c>
      <c r="S66" s="30">
        <v>-35</v>
      </c>
      <c r="T66" s="30">
        <v>-56.6</v>
      </c>
      <c r="U66" s="30">
        <v>-35</v>
      </c>
      <c r="V66" s="30">
        <v>-41</v>
      </c>
      <c r="W66" s="30">
        <v>-59</v>
      </c>
      <c r="X66" s="30">
        <v>-59</v>
      </c>
      <c r="Y66" s="30">
        <v>-59</v>
      </c>
      <c r="Z66" s="30">
        <v>-36</v>
      </c>
      <c r="AA66" s="30">
        <v>-36</v>
      </c>
      <c r="AB66" s="31">
        <v>-36</v>
      </c>
    </row>
    <row r="67" spans="1:28" ht="15.75" x14ac:dyDescent="0.25">
      <c r="A67" s="23"/>
      <c r="B67" s="32">
        <v>45625</v>
      </c>
      <c r="C67" s="67">
        <f t="shared" si="1"/>
        <v>-456.78333332999995</v>
      </c>
      <c r="D67" s="68"/>
      <c r="E67" s="29">
        <v>-36</v>
      </c>
      <c r="F67" s="30">
        <v>-17.399999999999999</v>
      </c>
      <c r="G67" s="30">
        <v>-18</v>
      </c>
      <c r="H67" s="30">
        <v>-36</v>
      </c>
      <c r="I67" s="30">
        <v>-36</v>
      </c>
      <c r="J67" s="30">
        <v>-36</v>
      </c>
      <c r="K67" s="30">
        <v>-59</v>
      </c>
      <c r="L67" s="30">
        <v>-25</v>
      </c>
      <c r="M67" s="30">
        <v>-25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-15.4</v>
      </c>
      <c r="V67" s="30">
        <v>-21</v>
      </c>
      <c r="W67" s="30">
        <v>-21</v>
      </c>
      <c r="X67" s="30">
        <v>-21</v>
      </c>
      <c r="Y67" s="30">
        <v>-36</v>
      </c>
      <c r="Z67" s="30">
        <v>-36</v>
      </c>
      <c r="AA67" s="30">
        <v>-17.983333330000001</v>
      </c>
      <c r="AB67" s="31">
        <v>0</v>
      </c>
    </row>
    <row r="68" spans="1:28" ht="15.75" x14ac:dyDescent="0.25">
      <c r="A68" s="23"/>
      <c r="B68" s="32">
        <v>45626</v>
      </c>
      <c r="C68" s="67">
        <f t="shared" si="1"/>
        <v>-511.38333333000003</v>
      </c>
      <c r="D68" s="68"/>
      <c r="E68" s="29">
        <v>-41</v>
      </c>
      <c r="F68" s="30">
        <v>-10.93333333</v>
      </c>
      <c r="G68" s="30">
        <v>0</v>
      </c>
      <c r="H68" s="30">
        <v>-15</v>
      </c>
      <c r="I68" s="30">
        <v>-11</v>
      </c>
      <c r="J68" s="30">
        <v>0</v>
      </c>
      <c r="K68" s="30">
        <v>0</v>
      </c>
      <c r="L68" s="30">
        <v>0</v>
      </c>
      <c r="M68" s="30">
        <v>0</v>
      </c>
      <c r="N68" s="30">
        <v>-29.383333329999999</v>
      </c>
      <c r="O68" s="30">
        <v>-41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-30.166666670000001</v>
      </c>
      <c r="V68" s="30">
        <v>-63</v>
      </c>
      <c r="W68" s="30">
        <v>-64.900000000000006</v>
      </c>
      <c r="X68" s="30">
        <v>-41</v>
      </c>
      <c r="Y68" s="30">
        <v>-41</v>
      </c>
      <c r="Z68" s="30">
        <v>-41</v>
      </c>
      <c r="AA68" s="30">
        <v>-41</v>
      </c>
      <c r="AB68" s="31">
        <v>-41</v>
      </c>
    </row>
    <row r="69" spans="1:28" ht="15.75" x14ac:dyDescent="0.25">
      <c r="A69" s="23"/>
      <c r="B69" s="33"/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44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7" t="s">
        <v>26</v>
      </c>
    </row>
    <row r="74" spans="1:28" ht="15.75" x14ac:dyDescent="0.25">
      <c r="A74" s="23"/>
      <c r="B74" s="28">
        <v>45597</v>
      </c>
      <c r="C74" s="35">
        <f t="shared" ref="C74:C104" si="2">SUMIF(E74:AB74,"&gt;0")</f>
        <v>0</v>
      </c>
      <c r="D74" s="36">
        <f t="shared" ref="D74:D104" si="3">SUMIF(E74:AB74,"&lt;0")</f>
        <v>-381.21666665999999</v>
      </c>
      <c r="E74" s="37">
        <f>E4+E39</f>
        <v>0</v>
      </c>
      <c r="F74" s="45">
        <f t="shared" ref="F74:AB74" si="4">F4+F39</f>
        <v>0</v>
      </c>
      <c r="G74" s="45">
        <f t="shared" si="4"/>
        <v>-8</v>
      </c>
      <c r="H74" s="45">
        <f t="shared" si="4"/>
        <v>-31</v>
      </c>
      <c r="I74" s="45">
        <f t="shared" si="4"/>
        <v>-31</v>
      </c>
      <c r="J74" s="45">
        <f t="shared" si="4"/>
        <v>-2</v>
      </c>
      <c r="K74" s="45">
        <f t="shared" si="4"/>
        <v>-0.93333332999999996</v>
      </c>
      <c r="L74" s="45">
        <f t="shared" si="4"/>
        <v>-0.53333333000000005</v>
      </c>
      <c r="M74" s="45">
        <f t="shared" si="4"/>
        <v>-31</v>
      </c>
      <c r="N74" s="45">
        <f t="shared" si="4"/>
        <v>-31</v>
      </c>
      <c r="O74" s="45">
        <f t="shared" si="4"/>
        <v>-26</v>
      </c>
      <c r="P74" s="45">
        <f t="shared" si="4"/>
        <v>-21</v>
      </c>
      <c r="Q74" s="45">
        <f t="shared" si="4"/>
        <v>-21</v>
      </c>
      <c r="R74" s="46">
        <f t="shared" si="4"/>
        <v>-26</v>
      </c>
      <c r="S74" s="47">
        <f t="shared" si="4"/>
        <v>-31</v>
      </c>
      <c r="T74" s="30">
        <f t="shared" si="4"/>
        <v>-31</v>
      </c>
      <c r="U74" s="30">
        <f t="shared" si="4"/>
        <v>0</v>
      </c>
      <c r="V74" s="30">
        <f t="shared" si="4"/>
        <v>0</v>
      </c>
      <c r="W74" s="30">
        <f t="shared" si="4"/>
        <v>0</v>
      </c>
      <c r="X74" s="30">
        <f t="shared" si="4"/>
        <v>0</v>
      </c>
      <c r="Y74" s="30">
        <f t="shared" si="4"/>
        <v>0</v>
      </c>
      <c r="Z74" s="30">
        <f t="shared" si="4"/>
        <v>-29.75</v>
      </c>
      <c r="AA74" s="30">
        <f t="shared" si="4"/>
        <v>-30</v>
      </c>
      <c r="AB74" s="31">
        <f t="shared" si="4"/>
        <v>-30</v>
      </c>
    </row>
    <row r="75" spans="1:28" ht="15.75" x14ac:dyDescent="0.25">
      <c r="A75" s="23"/>
      <c r="B75" s="32">
        <v>45598</v>
      </c>
      <c r="C75" s="35">
        <f t="shared" si="2"/>
        <v>0</v>
      </c>
      <c r="D75" s="36">
        <f t="shared" si="3"/>
        <v>-366.81666666999996</v>
      </c>
      <c r="E75" s="48">
        <f t="shared" ref="E75:AB85" si="5">E5+E40</f>
        <v>-41.666666669999998</v>
      </c>
      <c r="F75" s="30">
        <f t="shared" si="5"/>
        <v>-35</v>
      </c>
      <c r="G75" s="30">
        <f t="shared" si="5"/>
        <v>-35</v>
      </c>
      <c r="H75" s="30">
        <f t="shared" si="5"/>
        <v>0</v>
      </c>
      <c r="I75" s="30">
        <f t="shared" si="5"/>
        <v>-9.3333333300000003</v>
      </c>
      <c r="J75" s="30">
        <f t="shared" si="5"/>
        <v>-35</v>
      </c>
      <c r="K75" s="30">
        <f t="shared" si="5"/>
        <v>-0.21666667000000001</v>
      </c>
      <c r="L75" s="30">
        <f t="shared" si="5"/>
        <v>-0.9</v>
      </c>
      <c r="M75" s="30">
        <f t="shared" si="5"/>
        <v>-21</v>
      </c>
      <c r="N75" s="30">
        <f t="shared" si="5"/>
        <v>-36.549999999999997</v>
      </c>
      <c r="O75" s="30">
        <f t="shared" si="5"/>
        <v>-22.95</v>
      </c>
      <c r="P75" s="30">
        <f t="shared" si="5"/>
        <v>-31</v>
      </c>
      <c r="Q75" s="30">
        <f t="shared" si="5"/>
        <v>-31</v>
      </c>
      <c r="R75" s="30">
        <f t="shared" si="5"/>
        <v>-36</v>
      </c>
      <c r="S75" s="30">
        <f t="shared" si="5"/>
        <v>-31.2</v>
      </c>
      <c r="T75" s="30">
        <f t="shared" si="5"/>
        <v>0</v>
      </c>
      <c r="U75" s="30">
        <f t="shared" si="5"/>
        <v>0</v>
      </c>
      <c r="V75" s="30">
        <f t="shared" si="5"/>
        <v>0</v>
      </c>
      <c r="W75" s="30">
        <f t="shared" si="5"/>
        <v>0</v>
      </c>
      <c r="X75" s="30">
        <f t="shared" si="5"/>
        <v>0</v>
      </c>
      <c r="Y75" s="30">
        <f t="shared" si="5"/>
        <v>0</v>
      </c>
      <c r="Z75" s="30">
        <f t="shared" si="5"/>
        <v>0</v>
      </c>
      <c r="AA75" s="30">
        <f t="shared" si="5"/>
        <v>0</v>
      </c>
      <c r="AB75" s="31">
        <f t="shared" si="5"/>
        <v>0</v>
      </c>
    </row>
    <row r="76" spans="1:28" ht="15.75" x14ac:dyDescent="0.25">
      <c r="A76" s="23"/>
      <c r="B76" s="32">
        <v>45599</v>
      </c>
      <c r="C76" s="35">
        <f t="shared" si="2"/>
        <v>231.85</v>
      </c>
      <c r="D76" s="36">
        <f t="shared" si="3"/>
        <v>-47.666666669999998</v>
      </c>
      <c r="E76" s="48">
        <f t="shared" si="5"/>
        <v>0</v>
      </c>
      <c r="F76" s="30">
        <f t="shared" si="5"/>
        <v>0</v>
      </c>
      <c r="G76" s="30">
        <f t="shared" si="5"/>
        <v>0</v>
      </c>
      <c r="H76" s="30">
        <f t="shared" si="5"/>
        <v>0</v>
      </c>
      <c r="I76" s="30">
        <f t="shared" si="5"/>
        <v>0</v>
      </c>
      <c r="J76" s="30">
        <f t="shared" si="5"/>
        <v>0</v>
      </c>
      <c r="K76" s="30">
        <f t="shared" si="5"/>
        <v>0</v>
      </c>
      <c r="L76" s="30">
        <f t="shared" si="5"/>
        <v>-0.41666667000000002</v>
      </c>
      <c r="M76" s="30">
        <f t="shared" si="5"/>
        <v>-35</v>
      </c>
      <c r="N76" s="30">
        <f t="shared" si="5"/>
        <v>-12.25</v>
      </c>
      <c r="O76" s="30">
        <f t="shared" si="5"/>
        <v>35</v>
      </c>
      <c r="P76" s="30">
        <f t="shared" si="5"/>
        <v>1</v>
      </c>
      <c r="Q76" s="30">
        <f t="shared" si="5"/>
        <v>1</v>
      </c>
      <c r="R76" s="30">
        <f t="shared" si="5"/>
        <v>1</v>
      </c>
      <c r="S76" s="30">
        <f t="shared" si="5"/>
        <v>77.599999999999994</v>
      </c>
      <c r="T76" s="30">
        <f t="shared" si="5"/>
        <v>87.666666669999998</v>
      </c>
      <c r="U76" s="30">
        <f t="shared" si="5"/>
        <v>28.583333329999999</v>
      </c>
      <c r="V76" s="30">
        <f t="shared" si="5"/>
        <v>0</v>
      </c>
      <c r="W76" s="30">
        <f t="shared" si="5"/>
        <v>0</v>
      </c>
      <c r="X76" s="30">
        <f t="shared" si="5"/>
        <v>0</v>
      </c>
      <c r="Y76" s="30">
        <f t="shared" si="5"/>
        <v>0</v>
      </c>
      <c r="Z76" s="30">
        <f t="shared" si="5"/>
        <v>0</v>
      </c>
      <c r="AA76" s="30">
        <f t="shared" si="5"/>
        <v>0</v>
      </c>
      <c r="AB76" s="31">
        <f t="shared" si="5"/>
        <v>0</v>
      </c>
    </row>
    <row r="77" spans="1:28" ht="15.75" x14ac:dyDescent="0.25">
      <c r="A77" s="23"/>
      <c r="B77" s="32">
        <v>45600</v>
      </c>
      <c r="C77" s="35">
        <f t="shared" si="2"/>
        <v>0</v>
      </c>
      <c r="D77" s="36">
        <f t="shared" si="3"/>
        <v>-412.18333331999997</v>
      </c>
      <c r="E77" s="48">
        <f t="shared" si="5"/>
        <v>0</v>
      </c>
      <c r="F77" s="30">
        <f t="shared" si="5"/>
        <v>-4.0833333300000003</v>
      </c>
      <c r="G77" s="30">
        <f t="shared" si="5"/>
        <v>-35</v>
      </c>
      <c r="H77" s="30">
        <f t="shared" si="5"/>
        <v>-35</v>
      </c>
      <c r="I77" s="30">
        <f t="shared" si="5"/>
        <v>-10.5</v>
      </c>
      <c r="J77" s="30">
        <f t="shared" si="5"/>
        <v>-1.53333333</v>
      </c>
      <c r="K77" s="30">
        <f t="shared" si="5"/>
        <v>-21</v>
      </c>
      <c r="L77" s="30">
        <f t="shared" si="5"/>
        <v>-21</v>
      </c>
      <c r="M77" s="30">
        <f t="shared" si="5"/>
        <v>0</v>
      </c>
      <c r="N77" s="30">
        <f t="shared" si="5"/>
        <v>-19.833333329999999</v>
      </c>
      <c r="O77" s="30">
        <f t="shared" si="5"/>
        <v>-35.233333330000001</v>
      </c>
      <c r="P77" s="30">
        <f t="shared" si="5"/>
        <v>-36</v>
      </c>
      <c r="Q77" s="30">
        <f t="shared" si="5"/>
        <v>-36</v>
      </c>
      <c r="R77" s="30">
        <f t="shared" si="5"/>
        <v>-36</v>
      </c>
      <c r="S77" s="30">
        <f t="shared" si="5"/>
        <v>-65</v>
      </c>
      <c r="T77" s="30">
        <f t="shared" si="5"/>
        <v>-56</v>
      </c>
      <c r="U77" s="30">
        <f t="shared" si="5"/>
        <v>0</v>
      </c>
      <c r="V77" s="30">
        <f t="shared" si="5"/>
        <v>0</v>
      </c>
      <c r="W77" s="30">
        <f t="shared" si="5"/>
        <v>0</v>
      </c>
      <c r="X77" s="30">
        <f t="shared" si="5"/>
        <v>0</v>
      </c>
      <c r="Y77" s="30">
        <f t="shared" si="5"/>
        <v>0</v>
      </c>
      <c r="Z77" s="30">
        <f t="shared" si="5"/>
        <v>0</v>
      </c>
      <c r="AA77" s="30">
        <f t="shared" si="5"/>
        <v>0</v>
      </c>
      <c r="AB77" s="31">
        <f t="shared" si="5"/>
        <v>0</v>
      </c>
    </row>
    <row r="78" spans="1:28" ht="15.75" x14ac:dyDescent="0.25">
      <c r="A78" s="23"/>
      <c r="B78" s="32">
        <v>45601</v>
      </c>
      <c r="C78" s="35">
        <f t="shared" si="2"/>
        <v>35.233333340000001</v>
      </c>
      <c r="D78" s="36">
        <f t="shared" si="3"/>
        <v>-189.75</v>
      </c>
      <c r="E78" s="48">
        <f t="shared" si="5"/>
        <v>11.55</v>
      </c>
      <c r="F78" s="30">
        <f t="shared" si="5"/>
        <v>0</v>
      </c>
      <c r="G78" s="30">
        <f t="shared" si="5"/>
        <v>-18.45</v>
      </c>
      <c r="H78" s="30">
        <f t="shared" si="5"/>
        <v>-41</v>
      </c>
      <c r="I78" s="49">
        <f t="shared" si="5"/>
        <v>-21</v>
      </c>
      <c r="J78" s="30">
        <f t="shared" si="5"/>
        <v>-2</v>
      </c>
      <c r="K78" s="30">
        <f t="shared" si="5"/>
        <v>-10.15</v>
      </c>
      <c r="L78" s="30">
        <f t="shared" si="5"/>
        <v>16.016666669999999</v>
      </c>
      <c r="M78" s="30">
        <f t="shared" si="5"/>
        <v>-3.15</v>
      </c>
      <c r="N78" s="30">
        <f t="shared" si="5"/>
        <v>-9.1</v>
      </c>
      <c r="O78" s="30">
        <f t="shared" si="5"/>
        <v>-3.85</v>
      </c>
      <c r="P78" s="30">
        <f t="shared" si="5"/>
        <v>-31</v>
      </c>
      <c r="Q78" s="30">
        <f t="shared" si="5"/>
        <v>-29.383333329999999</v>
      </c>
      <c r="R78" s="30">
        <f t="shared" si="5"/>
        <v>-20.666666670000001</v>
      </c>
      <c r="S78" s="30">
        <f t="shared" si="5"/>
        <v>0</v>
      </c>
      <c r="T78" s="30">
        <f t="shared" si="5"/>
        <v>0</v>
      </c>
      <c r="U78" s="30">
        <f t="shared" si="5"/>
        <v>7.6666666699999997</v>
      </c>
      <c r="V78" s="30">
        <f t="shared" si="5"/>
        <v>0</v>
      </c>
      <c r="W78" s="30">
        <f t="shared" si="5"/>
        <v>0</v>
      </c>
      <c r="X78" s="30">
        <f t="shared" si="5"/>
        <v>0</v>
      </c>
      <c r="Y78" s="30">
        <f t="shared" si="5"/>
        <v>0</v>
      </c>
      <c r="Z78" s="30">
        <f t="shared" si="5"/>
        <v>0</v>
      </c>
      <c r="AA78" s="30">
        <f t="shared" si="5"/>
        <v>0</v>
      </c>
      <c r="AB78" s="31">
        <f t="shared" si="5"/>
        <v>0</v>
      </c>
    </row>
    <row r="79" spans="1:28" ht="15.75" x14ac:dyDescent="0.25">
      <c r="A79" s="23"/>
      <c r="B79" s="32">
        <v>45602</v>
      </c>
      <c r="C79" s="35">
        <f t="shared" si="2"/>
        <v>108.76666666</v>
      </c>
      <c r="D79" s="36">
        <f t="shared" si="3"/>
        <v>0</v>
      </c>
      <c r="E79" s="48">
        <f t="shared" si="5"/>
        <v>9.9</v>
      </c>
      <c r="F79" s="30">
        <f t="shared" si="5"/>
        <v>0</v>
      </c>
      <c r="G79" s="30">
        <f t="shared" si="5"/>
        <v>0</v>
      </c>
      <c r="H79" s="30">
        <f t="shared" si="5"/>
        <v>0</v>
      </c>
      <c r="I79" s="30">
        <f t="shared" si="5"/>
        <v>0</v>
      </c>
      <c r="J79" s="30">
        <f t="shared" si="5"/>
        <v>0</v>
      </c>
      <c r="K79" s="30">
        <f t="shared" si="5"/>
        <v>24.283333330000001</v>
      </c>
      <c r="L79" s="30">
        <f t="shared" si="5"/>
        <v>22.733333330000001</v>
      </c>
      <c r="M79" s="30">
        <f t="shared" si="5"/>
        <v>0</v>
      </c>
      <c r="N79" s="30">
        <f t="shared" si="5"/>
        <v>0</v>
      </c>
      <c r="O79" s="30">
        <f t="shared" si="5"/>
        <v>0</v>
      </c>
      <c r="P79" s="30">
        <f t="shared" si="5"/>
        <v>0</v>
      </c>
      <c r="Q79" s="30">
        <f t="shared" si="5"/>
        <v>0</v>
      </c>
      <c r="R79" s="30">
        <f t="shared" si="5"/>
        <v>0</v>
      </c>
      <c r="S79" s="30">
        <f t="shared" si="5"/>
        <v>0</v>
      </c>
      <c r="T79" s="30">
        <f t="shared" si="5"/>
        <v>0</v>
      </c>
      <c r="U79" s="30">
        <f t="shared" si="5"/>
        <v>0</v>
      </c>
      <c r="V79" s="30">
        <f t="shared" si="5"/>
        <v>0</v>
      </c>
      <c r="W79" s="30">
        <f t="shared" si="5"/>
        <v>0</v>
      </c>
      <c r="X79" s="30">
        <f t="shared" si="5"/>
        <v>0</v>
      </c>
      <c r="Y79" s="30">
        <f t="shared" si="5"/>
        <v>0</v>
      </c>
      <c r="Z79" s="30">
        <f t="shared" si="5"/>
        <v>0</v>
      </c>
      <c r="AA79" s="30">
        <f t="shared" si="5"/>
        <v>10.85</v>
      </c>
      <c r="AB79" s="31">
        <f t="shared" si="5"/>
        <v>41</v>
      </c>
    </row>
    <row r="80" spans="1:28" ht="15.75" x14ac:dyDescent="0.25">
      <c r="A80" s="23"/>
      <c r="B80" s="32">
        <v>45603</v>
      </c>
      <c r="C80" s="35">
        <f t="shared" si="2"/>
        <v>210.63333334000001</v>
      </c>
      <c r="D80" s="36">
        <f t="shared" si="3"/>
        <v>-119.81666666</v>
      </c>
      <c r="E80" s="48">
        <f t="shared" si="5"/>
        <v>35</v>
      </c>
      <c r="F80" s="30">
        <f t="shared" si="5"/>
        <v>35</v>
      </c>
      <c r="G80" s="30">
        <f t="shared" si="5"/>
        <v>0</v>
      </c>
      <c r="H80" s="30">
        <f t="shared" si="5"/>
        <v>13.41666667</v>
      </c>
      <c r="I80" s="30">
        <f t="shared" si="5"/>
        <v>19.25</v>
      </c>
      <c r="J80" s="30">
        <f t="shared" si="5"/>
        <v>0</v>
      </c>
      <c r="K80" s="30">
        <f t="shared" si="5"/>
        <v>4.9000000000000004</v>
      </c>
      <c r="L80" s="30">
        <f t="shared" si="5"/>
        <v>21</v>
      </c>
      <c r="M80" s="30">
        <f t="shared" si="5"/>
        <v>21</v>
      </c>
      <c r="N80" s="30">
        <f t="shared" si="5"/>
        <v>-3.7333333300000002</v>
      </c>
      <c r="O80" s="30">
        <f t="shared" si="5"/>
        <v>-35</v>
      </c>
      <c r="P80" s="30">
        <f t="shared" si="5"/>
        <v>-35</v>
      </c>
      <c r="Q80" s="30">
        <f t="shared" si="5"/>
        <v>-35</v>
      </c>
      <c r="R80" s="30">
        <f t="shared" si="5"/>
        <v>-11.08333333</v>
      </c>
      <c r="S80" s="30">
        <f t="shared" si="5"/>
        <v>0</v>
      </c>
      <c r="T80" s="30">
        <f t="shared" si="5"/>
        <v>13.06666667</v>
      </c>
      <c r="U80" s="30">
        <f t="shared" si="5"/>
        <v>48</v>
      </c>
      <c r="V80" s="30">
        <f t="shared" si="5"/>
        <v>0</v>
      </c>
      <c r="W80" s="30">
        <f t="shared" si="5"/>
        <v>0</v>
      </c>
      <c r="X80" s="30">
        <f t="shared" si="5"/>
        <v>0</v>
      </c>
      <c r="Y80" s="30">
        <f t="shared" si="5"/>
        <v>0</v>
      </c>
      <c r="Z80" s="30">
        <f t="shared" si="5"/>
        <v>0</v>
      </c>
      <c r="AA80" s="30">
        <f t="shared" si="5"/>
        <v>0</v>
      </c>
      <c r="AB80" s="31">
        <f t="shared" si="5"/>
        <v>0</v>
      </c>
    </row>
    <row r="81" spans="1:28" ht="15.75" x14ac:dyDescent="0.25">
      <c r="A81" s="23"/>
      <c r="B81" s="32">
        <v>45604</v>
      </c>
      <c r="C81" s="35">
        <f t="shared" si="2"/>
        <v>102.36666666000001</v>
      </c>
      <c r="D81" s="36">
        <f t="shared" si="3"/>
        <v>-255.86666666999997</v>
      </c>
      <c r="E81" s="48">
        <f t="shared" si="5"/>
        <v>0</v>
      </c>
      <c r="F81" s="30">
        <f t="shared" si="5"/>
        <v>28.983333330000001</v>
      </c>
      <c r="G81" s="30">
        <f t="shared" si="5"/>
        <v>15.41666667</v>
      </c>
      <c r="H81" s="30">
        <f t="shared" si="5"/>
        <v>37</v>
      </c>
      <c r="I81" s="30">
        <f t="shared" si="5"/>
        <v>16.033333330000001</v>
      </c>
      <c r="J81" s="30">
        <f t="shared" si="5"/>
        <v>4.93333333</v>
      </c>
      <c r="K81" s="30">
        <f t="shared" si="5"/>
        <v>0</v>
      </c>
      <c r="L81" s="30">
        <f t="shared" si="5"/>
        <v>0</v>
      </c>
      <c r="M81" s="30">
        <f t="shared" si="5"/>
        <v>0</v>
      </c>
      <c r="N81" s="30">
        <f t="shared" si="5"/>
        <v>-22.2</v>
      </c>
      <c r="O81" s="30">
        <f t="shared" si="5"/>
        <v>-36</v>
      </c>
      <c r="P81" s="30">
        <f t="shared" si="5"/>
        <v>-36</v>
      </c>
      <c r="Q81" s="30">
        <f t="shared" si="5"/>
        <v>-36</v>
      </c>
      <c r="R81" s="30">
        <f t="shared" si="5"/>
        <v>-31</v>
      </c>
      <c r="S81" s="30">
        <f t="shared" si="5"/>
        <v>-32.666666669999998</v>
      </c>
      <c r="T81" s="30">
        <f t="shared" si="5"/>
        <v>-13</v>
      </c>
      <c r="U81" s="30">
        <f t="shared" si="5"/>
        <v>0</v>
      </c>
      <c r="V81" s="30">
        <f t="shared" si="5"/>
        <v>0</v>
      </c>
      <c r="W81" s="30">
        <f t="shared" si="5"/>
        <v>0</v>
      </c>
      <c r="X81" s="30">
        <f t="shared" si="5"/>
        <v>0</v>
      </c>
      <c r="Y81" s="30">
        <f t="shared" si="5"/>
        <v>0</v>
      </c>
      <c r="Z81" s="30">
        <f t="shared" si="5"/>
        <v>0</v>
      </c>
      <c r="AA81" s="30">
        <f t="shared" si="5"/>
        <v>-19</v>
      </c>
      <c r="AB81" s="31">
        <f t="shared" si="5"/>
        <v>-30</v>
      </c>
    </row>
    <row r="82" spans="1:28" ht="15.75" x14ac:dyDescent="0.25">
      <c r="A82" s="23"/>
      <c r="B82" s="32">
        <v>45605</v>
      </c>
      <c r="C82" s="35">
        <f t="shared" si="2"/>
        <v>166.95000000000002</v>
      </c>
      <c r="D82" s="36">
        <f t="shared" si="3"/>
        <v>-115.78333333</v>
      </c>
      <c r="E82" s="48">
        <f t="shared" si="5"/>
        <v>21</v>
      </c>
      <c r="F82" s="30">
        <f t="shared" si="5"/>
        <v>35</v>
      </c>
      <c r="G82" s="30">
        <f t="shared" si="5"/>
        <v>35</v>
      </c>
      <c r="H82" s="30">
        <f t="shared" si="5"/>
        <v>22</v>
      </c>
      <c r="I82" s="30">
        <f t="shared" si="5"/>
        <v>22</v>
      </c>
      <c r="J82" s="30">
        <f t="shared" si="5"/>
        <v>0</v>
      </c>
      <c r="K82" s="30">
        <f t="shared" si="5"/>
        <v>0</v>
      </c>
      <c r="L82" s="30">
        <f t="shared" si="5"/>
        <v>-7.2333333299999998</v>
      </c>
      <c r="M82" s="30">
        <f t="shared" si="5"/>
        <v>-41</v>
      </c>
      <c r="N82" s="30">
        <f t="shared" si="5"/>
        <v>-25.2</v>
      </c>
      <c r="O82" s="30">
        <f t="shared" si="5"/>
        <v>25.3</v>
      </c>
      <c r="P82" s="30">
        <f t="shared" si="5"/>
        <v>0</v>
      </c>
      <c r="Q82" s="30">
        <f t="shared" si="5"/>
        <v>0</v>
      </c>
      <c r="R82" s="30">
        <f t="shared" si="5"/>
        <v>-18.600000000000001</v>
      </c>
      <c r="S82" s="30">
        <f t="shared" si="5"/>
        <v>-23.75</v>
      </c>
      <c r="T82" s="30">
        <f t="shared" si="5"/>
        <v>6.65</v>
      </c>
      <c r="U82" s="30">
        <f t="shared" si="5"/>
        <v>0</v>
      </c>
      <c r="V82" s="30">
        <f t="shared" si="5"/>
        <v>0</v>
      </c>
      <c r="W82" s="30">
        <f t="shared" si="5"/>
        <v>0</v>
      </c>
      <c r="X82" s="30">
        <f t="shared" si="5"/>
        <v>0</v>
      </c>
      <c r="Y82" s="30">
        <f t="shared" si="5"/>
        <v>0</v>
      </c>
      <c r="Z82" s="30">
        <f t="shared" si="5"/>
        <v>0</v>
      </c>
      <c r="AA82" s="30">
        <f t="shared" si="5"/>
        <v>0</v>
      </c>
      <c r="AB82" s="31">
        <f t="shared" si="5"/>
        <v>0</v>
      </c>
    </row>
    <row r="83" spans="1:28" ht="15.75" x14ac:dyDescent="0.25">
      <c r="A83" s="23"/>
      <c r="B83" s="32">
        <v>45606</v>
      </c>
      <c r="C83" s="35">
        <f t="shared" si="2"/>
        <v>790.36666666999986</v>
      </c>
      <c r="D83" s="36">
        <f t="shared" si="3"/>
        <v>0</v>
      </c>
      <c r="E83" s="48">
        <f t="shared" si="5"/>
        <v>29</v>
      </c>
      <c r="F83" s="30">
        <f t="shared" si="5"/>
        <v>141</v>
      </c>
      <c r="G83" s="30">
        <f t="shared" si="5"/>
        <v>154</v>
      </c>
      <c r="H83" s="30">
        <f t="shared" si="5"/>
        <v>135</v>
      </c>
      <c r="I83" s="30">
        <f t="shared" si="5"/>
        <v>135</v>
      </c>
      <c r="J83" s="30">
        <f t="shared" si="5"/>
        <v>113</v>
      </c>
      <c r="K83" s="30">
        <f t="shared" si="5"/>
        <v>29</v>
      </c>
      <c r="L83" s="30">
        <f t="shared" si="5"/>
        <v>29</v>
      </c>
      <c r="M83" s="30">
        <f t="shared" si="5"/>
        <v>2</v>
      </c>
      <c r="N83" s="30">
        <f t="shared" si="5"/>
        <v>2</v>
      </c>
      <c r="O83" s="30">
        <f t="shared" si="5"/>
        <v>2</v>
      </c>
      <c r="P83" s="30">
        <f t="shared" si="5"/>
        <v>2</v>
      </c>
      <c r="Q83" s="30">
        <f t="shared" si="5"/>
        <v>1.3</v>
      </c>
      <c r="R83" s="30">
        <f t="shared" si="5"/>
        <v>2</v>
      </c>
      <c r="S83" s="30">
        <f t="shared" si="5"/>
        <v>2</v>
      </c>
      <c r="T83" s="30">
        <f t="shared" si="5"/>
        <v>2</v>
      </c>
      <c r="U83" s="30">
        <f t="shared" si="5"/>
        <v>0</v>
      </c>
      <c r="V83" s="30">
        <f t="shared" si="5"/>
        <v>1.26666667</v>
      </c>
      <c r="W83" s="30">
        <f t="shared" si="5"/>
        <v>0.8</v>
      </c>
      <c r="X83" s="30">
        <f t="shared" si="5"/>
        <v>2</v>
      </c>
      <c r="Y83" s="30">
        <f t="shared" si="5"/>
        <v>0</v>
      </c>
      <c r="Z83" s="30">
        <f t="shared" si="5"/>
        <v>2</v>
      </c>
      <c r="AA83" s="30">
        <f t="shared" si="5"/>
        <v>2</v>
      </c>
      <c r="AB83" s="31">
        <f t="shared" si="5"/>
        <v>2</v>
      </c>
    </row>
    <row r="84" spans="1:28" ht="15.75" x14ac:dyDescent="0.25">
      <c r="A84" s="23"/>
      <c r="B84" s="32">
        <v>45607</v>
      </c>
      <c r="C84" s="35">
        <f t="shared" si="2"/>
        <v>40.483333330000001</v>
      </c>
      <c r="D84" s="36">
        <f t="shared" si="3"/>
        <v>-19.2</v>
      </c>
      <c r="E84" s="48">
        <f t="shared" si="5"/>
        <v>9.9</v>
      </c>
      <c r="F84" s="30">
        <f t="shared" si="5"/>
        <v>0</v>
      </c>
      <c r="G84" s="30">
        <f t="shared" si="5"/>
        <v>11.55</v>
      </c>
      <c r="H84" s="30">
        <f t="shared" si="5"/>
        <v>0</v>
      </c>
      <c r="I84" s="30">
        <f t="shared" si="5"/>
        <v>0</v>
      </c>
      <c r="J84" s="30">
        <f t="shared" si="5"/>
        <v>0</v>
      </c>
      <c r="K84" s="30">
        <f t="shared" si="5"/>
        <v>0</v>
      </c>
      <c r="L84" s="30">
        <f t="shared" si="5"/>
        <v>1.43333333</v>
      </c>
      <c r="M84" s="30">
        <f t="shared" si="5"/>
        <v>2</v>
      </c>
      <c r="N84" s="30">
        <f t="shared" si="5"/>
        <v>2</v>
      </c>
      <c r="O84" s="30">
        <f t="shared" si="5"/>
        <v>2</v>
      </c>
      <c r="P84" s="30">
        <f t="shared" si="5"/>
        <v>2</v>
      </c>
      <c r="Q84" s="30">
        <f t="shared" si="5"/>
        <v>2</v>
      </c>
      <c r="R84" s="30">
        <f t="shared" si="5"/>
        <v>2</v>
      </c>
      <c r="S84" s="30">
        <f t="shared" si="5"/>
        <v>2</v>
      </c>
      <c r="T84" s="30">
        <f t="shared" si="5"/>
        <v>1</v>
      </c>
      <c r="U84" s="30">
        <f t="shared" si="5"/>
        <v>1</v>
      </c>
      <c r="V84" s="30">
        <f t="shared" si="5"/>
        <v>1</v>
      </c>
      <c r="W84" s="30">
        <f t="shared" si="5"/>
        <v>0.6</v>
      </c>
      <c r="X84" s="30">
        <f t="shared" si="5"/>
        <v>0</v>
      </c>
      <c r="Y84" s="30">
        <f t="shared" si="5"/>
        <v>0</v>
      </c>
      <c r="Z84" s="30">
        <f t="shared" si="5"/>
        <v>-19.2</v>
      </c>
      <c r="AA84" s="30">
        <f t="shared" si="5"/>
        <v>0</v>
      </c>
      <c r="AB84" s="31">
        <f t="shared" si="5"/>
        <v>0</v>
      </c>
    </row>
    <row r="85" spans="1:28" ht="15.75" x14ac:dyDescent="0.25">
      <c r="A85" s="23"/>
      <c r="B85" s="32">
        <v>45608</v>
      </c>
      <c r="C85" s="35">
        <f t="shared" si="2"/>
        <v>82.08333334000001</v>
      </c>
      <c r="D85" s="36">
        <f t="shared" si="3"/>
        <v>-65.833333330000002</v>
      </c>
      <c r="E85" s="48">
        <f t="shared" si="5"/>
        <v>8.5500000000000007</v>
      </c>
      <c r="F85" s="30">
        <f t="shared" si="5"/>
        <v>0</v>
      </c>
      <c r="G85" s="30">
        <f t="shared" si="5"/>
        <v>0</v>
      </c>
      <c r="H85" s="30">
        <f t="shared" si="5"/>
        <v>0</v>
      </c>
      <c r="I85" s="30">
        <f t="shared" si="5"/>
        <v>0</v>
      </c>
      <c r="J85" s="30">
        <f t="shared" si="5"/>
        <v>47.466666670000002</v>
      </c>
      <c r="K85" s="30">
        <f t="shared" si="5"/>
        <v>0</v>
      </c>
      <c r="L85" s="30">
        <f t="shared" si="5"/>
        <v>0.75</v>
      </c>
      <c r="M85" s="30">
        <f t="shared" si="5"/>
        <v>1</v>
      </c>
      <c r="N85" s="30">
        <f t="shared" si="5"/>
        <v>2</v>
      </c>
      <c r="O85" s="30">
        <f t="shared" si="5"/>
        <v>2</v>
      </c>
      <c r="P85" s="30">
        <f t="shared" si="5"/>
        <v>2</v>
      </c>
      <c r="Q85" s="30">
        <f t="shared" si="5"/>
        <v>2</v>
      </c>
      <c r="R85" s="30">
        <f t="shared" si="5"/>
        <v>2</v>
      </c>
      <c r="S85" s="30">
        <f t="shared" si="5"/>
        <v>2</v>
      </c>
      <c r="T85" s="30">
        <f t="shared" ref="T85:AB85" si="6">T15+T50</f>
        <v>10</v>
      </c>
      <c r="U85" s="30">
        <f t="shared" si="6"/>
        <v>1</v>
      </c>
      <c r="V85" s="30">
        <f t="shared" si="6"/>
        <v>1</v>
      </c>
      <c r="W85" s="30">
        <f t="shared" si="6"/>
        <v>0.31666666999999998</v>
      </c>
      <c r="X85" s="30">
        <f t="shared" si="6"/>
        <v>-0.63333333000000003</v>
      </c>
      <c r="Y85" s="30">
        <f t="shared" si="6"/>
        <v>-2</v>
      </c>
      <c r="Z85" s="30">
        <f t="shared" si="6"/>
        <v>-28.2</v>
      </c>
      <c r="AA85" s="30">
        <f t="shared" si="6"/>
        <v>-20.416666670000001</v>
      </c>
      <c r="AB85" s="31">
        <f t="shared" si="6"/>
        <v>-14.58333333</v>
      </c>
    </row>
    <row r="86" spans="1:28" ht="15.75" x14ac:dyDescent="0.25">
      <c r="A86" s="23"/>
      <c r="B86" s="32">
        <v>45609</v>
      </c>
      <c r="C86" s="35">
        <f t="shared" si="2"/>
        <v>1.8833333400000001</v>
      </c>
      <c r="D86" s="36">
        <f t="shared" si="3"/>
        <v>-456.23333334000006</v>
      </c>
      <c r="E86" s="48">
        <f t="shared" ref="E86:AB96" si="7">E16+E51</f>
        <v>-10.5</v>
      </c>
      <c r="F86" s="30">
        <f t="shared" si="7"/>
        <v>0</v>
      </c>
      <c r="G86" s="30">
        <f t="shared" si="7"/>
        <v>-35</v>
      </c>
      <c r="H86" s="30">
        <f t="shared" si="7"/>
        <v>-35</v>
      </c>
      <c r="I86" s="30">
        <f t="shared" si="7"/>
        <v>-35</v>
      </c>
      <c r="J86" s="30">
        <f t="shared" si="7"/>
        <v>-21</v>
      </c>
      <c r="K86" s="30">
        <f t="shared" si="7"/>
        <v>-21</v>
      </c>
      <c r="L86" s="30">
        <f t="shared" si="7"/>
        <v>-20</v>
      </c>
      <c r="M86" s="30">
        <f t="shared" si="7"/>
        <v>-20</v>
      </c>
      <c r="N86" s="30">
        <f t="shared" si="7"/>
        <v>-5.3333333300000003</v>
      </c>
      <c r="O86" s="30">
        <f t="shared" si="7"/>
        <v>0</v>
      </c>
      <c r="P86" s="30">
        <f t="shared" si="7"/>
        <v>-11.66666667</v>
      </c>
      <c r="Q86" s="30">
        <f t="shared" si="7"/>
        <v>-20</v>
      </c>
      <c r="R86" s="30">
        <f t="shared" si="7"/>
        <v>0.31666666999999998</v>
      </c>
      <c r="S86" s="30">
        <f t="shared" si="7"/>
        <v>1</v>
      </c>
      <c r="T86" s="30">
        <f t="shared" si="7"/>
        <v>0.56666667000000004</v>
      </c>
      <c r="U86" s="30">
        <f t="shared" si="7"/>
        <v>0</v>
      </c>
      <c r="V86" s="30">
        <f t="shared" si="7"/>
        <v>0</v>
      </c>
      <c r="W86" s="30">
        <f t="shared" si="7"/>
        <v>-10.66666667</v>
      </c>
      <c r="X86" s="30">
        <f t="shared" si="7"/>
        <v>-20</v>
      </c>
      <c r="Y86" s="30">
        <f t="shared" si="7"/>
        <v>-21</v>
      </c>
      <c r="Z86" s="30">
        <f t="shared" si="7"/>
        <v>-55</v>
      </c>
      <c r="AA86" s="30">
        <f t="shared" si="7"/>
        <v>-54.066666669999996</v>
      </c>
      <c r="AB86" s="31">
        <f t="shared" si="7"/>
        <v>-61</v>
      </c>
    </row>
    <row r="87" spans="1:28" ht="15.75" x14ac:dyDescent="0.25">
      <c r="A87" s="23"/>
      <c r="B87" s="32">
        <v>45610</v>
      </c>
      <c r="C87" s="35">
        <f t="shared" si="2"/>
        <v>7.9</v>
      </c>
      <c r="D87" s="36">
        <f t="shared" si="3"/>
        <v>-470.75</v>
      </c>
      <c r="E87" s="29">
        <f t="shared" si="7"/>
        <v>-36</v>
      </c>
      <c r="F87" s="30">
        <f t="shared" si="7"/>
        <v>-36</v>
      </c>
      <c r="G87" s="30">
        <f t="shared" si="7"/>
        <v>-36</v>
      </c>
      <c r="H87" s="30">
        <f t="shared" si="7"/>
        <v>-36</v>
      </c>
      <c r="I87" s="30">
        <f t="shared" si="7"/>
        <v>-36</v>
      </c>
      <c r="J87" s="30">
        <f t="shared" si="7"/>
        <v>-2</v>
      </c>
      <c r="K87" s="30">
        <f t="shared" si="7"/>
        <v>-14.33333333</v>
      </c>
      <c r="L87" s="30">
        <f t="shared" si="7"/>
        <v>-15.05</v>
      </c>
      <c r="M87" s="30">
        <f t="shared" si="7"/>
        <v>-24.5</v>
      </c>
      <c r="N87" s="30">
        <f t="shared" si="7"/>
        <v>0</v>
      </c>
      <c r="O87" s="30">
        <f t="shared" si="7"/>
        <v>0</v>
      </c>
      <c r="P87" s="30">
        <f t="shared" si="7"/>
        <v>1.4</v>
      </c>
      <c r="Q87" s="30">
        <f t="shared" si="7"/>
        <v>2</v>
      </c>
      <c r="R87" s="30">
        <f t="shared" si="7"/>
        <v>2</v>
      </c>
      <c r="S87" s="30">
        <f t="shared" si="7"/>
        <v>2</v>
      </c>
      <c r="T87" s="30">
        <f t="shared" si="7"/>
        <v>0.5</v>
      </c>
      <c r="U87" s="30">
        <f t="shared" si="7"/>
        <v>-10.199999999999999</v>
      </c>
      <c r="V87" s="30">
        <f t="shared" si="7"/>
        <v>-27.666666670000001</v>
      </c>
      <c r="W87" s="30">
        <f t="shared" si="7"/>
        <v>-18</v>
      </c>
      <c r="X87" s="30">
        <f t="shared" si="7"/>
        <v>-19</v>
      </c>
      <c r="Y87" s="30">
        <f t="shared" si="7"/>
        <v>-55</v>
      </c>
      <c r="Z87" s="30">
        <f t="shared" si="7"/>
        <v>-35</v>
      </c>
      <c r="AA87" s="30">
        <f t="shared" si="7"/>
        <v>-35</v>
      </c>
      <c r="AB87" s="31">
        <f t="shared" si="7"/>
        <v>-35</v>
      </c>
    </row>
    <row r="88" spans="1:28" ht="15.75" x14ac:dyDescent="0.25">
      <c r="A88" s="23"/>
      <c r="B88" s="32">
        <v>45611</v>
      </c>
      <c r="C88" s="35">
        <f t="shared" si="2"/>
        <v>102.41666667</v>
      </c>
      <c r="D88" s="36">
        <f t="shared" si="3"/>
        <v>-13.65</v>
      </c>
      <c r="E88" s="48">
        <f t="shared" si="7"/>
        <v>31</v>
      </c>
      <c r="F88" s="30">
        <f t="shared" si="7"/>
        <v>15</v>
      </c>
      <c r="G88" s="30">
        <f t="shared" si="7"/>
        <v>22</v>
      </c>
      <c r="H88" s="30">
        <f t="shared" si="7"/>
        <v>0</v>
      </c>
      <c r="I88" s="30">
        <f t="shared" si="7"/>
        <v>0</v>
      </c>
      <c r="J88" s="30">
        <f t="shared" si="7"/>
        <v>0</v>
      </c>
      <c r="K88" s="30">
        <f t="shared" si="7"/>
        <v>0</v>
      </c>
      <c r="L88" s="30">
        <f t="shared" si="7"/>
        <v>-13.65</v>
      </c>
      <c r="M88" s="30">
        <f t="shared" si="7"/>
        <v>0</v>
      </c>
      <c r="N88" s="30">
        <f t="shared" si="7"/>
        <v>9.81666667</v>
      </c>
      <c r="O88" s="30">
        <f t="shared" si="7"/>
        <v>2</v>
      </c>
      <c r="P88" s="30">
        <f t="shared" si="7"/>
        <v>2</v>
      </c>
      <c r="Q88" s="30">
        <f t="shared" si="7"/>
        <v>2</v>
      </c>
      <c r="R88" s="30">
        <f t="shared" si="7"/>
        <v>2</v>
      </c>
      <c r="S88" s="30">
        <f t="shared" si="7"/>
        <v>2</v>
      </c>
      <c r="T88" s="30">
        <f t="shared" si="7"/>
        <v>2</v>
      </c>
      <c r="U88" s="30">
        <f t="shared" si="7"/>
        <v>0</v>
      </c>
      <c r="V88" s="30">
        <f t="shared" si="7"/>
        <v>0</v>
      </c>
      <c r="W88" s="30">
        <f t="shared" si="7"/>
        <v>0</v>
      </c>
      <c r="X88" s="30">
        <f t="shared" si="7"/>
        <v>0</v>
      </c>
      <c r="Y88" s="30">
        <f t="shared" si="7"/>
        <v>0</v>
      </c>
      <c r="Z88" s="30">
        <f t="shared" si="7"/>
        <v>0</v>
      </c>
      <c r="AA88" s="30">
        <f t="shared" si="7"/>
        <v>0</v>
      </c>
      <c r="AB88" s="31">
        <f t="shared" si="7"/>
        <v>12.6</v>
      </c>
    </row>
    <row r="89" spans="1:28" ht="15.75" x14ac:dyDescent="0.25">
      <c r="A89" s="23"/>
      <c r="B89" s="32">
        <v>45612</v>
      </c>
      <c r="C89" s="35">
        <f t="shared" si="2"/>
        <v>399.2</v>
      </c>
      <c r="D89" s="36">
        <f t="shared" si="3"/>
        <v>-14</v>
      </c>
      <c r="E89" s="48">
        <f t="shared" si="7"/>
        <v>18.2</v>
      </c>
      <c r="F89" s="30">
        <f t="shared" si="7"/>
        <v>25</v>
      </c>
      <c r="G89" s="30">
        <f t="shared" si="7"/>
        <v>44</v>
      </c>
      <c r="H89" s="30">
        <f t="shared" si="7"/>
        <v>0</v>
      </c>
      <c r="I89" s="30">
        <f t="shared" si="7"/>
        <v>0</v>
      </c>
      <c r="J89" s="30">
        <f t="shared" si="7"/>
        <v>0</v>
      </c>
      <c r="K89" s="30">
        <f t="shared" si="7"/>
        <v>0</v>
      </c>
      <c r="L89" s="30">
        <f t="shared" si="7"/>
        <v>0</v>
      </c>
      <c r="M89" s="30">
        <f t="shared" si="7"/>
        <v>39</v>
      </c>
      <c r="N89" s="30">
        <f t="shared" si="7"/>
        <v>39</v>
      </c>
      <c r="O89" s="30">
        <f t="shared" si="7"/>
        <v>39</v>
      </c>
      <c r="P89" s="30">
        <f t="shared" si="7"/>
        <v>39</v>
      </c>
      <c r="Q89" s="30">
        <f t="shared" si="7"/>
        <v>39</v>
      </c>
      <c r="R89" s="30">
        <f t="shared" si="7"/>
        <v>39</v>
      </c>
      <c r="S89" s="30">
        <f t="shared" si="7"/>
        <v>39</v>
      </c>
      <c r="T89" s="30">
        <f t="shared" si="7"/>
        <v>39</v>
      </c>
      <c r="U89" s="30">
        <f t="shared" si="7"/>
        <v>0</v>
      </c>
      <c r="V89" s="30">
        <f t="shared" si="7"/>
        <v>0</v>
      </c>
      <c r="W89" s="30">
        <f t="shared" si="7"/>
        <v>0</v>
      </c>
      <c r="X89" s="30">
        <f t="shared" si="7"/>
        <v>0</v>
      </c>
      <c r="Y89" s="30">
        <f t="shared" si="7"/>
        <v>-14</v>
      </c>
      <c r="Z89" s="30">
        <f t="shared" si="7"/>
        <v>0</v>
      </c>
      <c r="AA89" s="30">
        <f t="shared" si="7"/>
        <v>0</v>
      </c>
      <c r="AB89" s="31">
        <f t="shared" si="7"/>
        <v>0</v>
      </c>
    </row>
    <row r="90" spans="1:28" ht="15.75" x14ac:dyDescent="0.25">
      <c r="A90" s="23"/>
      <c r="B90" s="32">
        <v>45613</v>
      </c>
      <c r="C90" s="35">
        <f t="shared" si="2"/>
        <v>62.216666680000003</v>
      </c>
      <c r="D90" s="36">
        <f t="shared" si="3"/>
        <v>-109.98333334</v>
      </c>
      <c r="E90" s="48">
        <f t="shared" si="7"/>
        <v>0</v>
      </c>
      <c r="F90" s="30">
        <f t="shared" si="7"/>
        <v>0</v>
      </c>
      <c r="G90" s="30">
        <f t="shared" si="7"/>
        <v>0</v>
      </c>
      <c r="H90" s="30">
        <f t="shared" si="7"/>
        <v>0</v>
      </c>
      <c r="I90" s="30">
        <f t="shared" si="7"/>
        <v>0</v>
      </c>
      <c r="J90" s="30">
        <f t="shared" si="7"/>
        <v>0</v>
      </c>
      <c r="K90" s="30">
        <f t="shared" si="7"/>
        <v>15.41666667</v>
      </c>
      <c r="L90" s="30">
        <f t="shared" si="7"/>
        <v>37</v>
      </c>
      <c r="M90" s="30">
        <f t="shared" si="7"/>
        <v>2</v>
      </c>
      <c r="N90" s="30">
        <f t="shared" si="7"/>
        <v>2</v>
      </c>
      <c r="O90" s="30">
        <f t="shared" si="7"/>
        <v>2</v>
      </c>
      <c r="P90" s="30">
        <f t="shared" si="7"/>
        <v>0.36666666999999997</v>
      </c>
      <c r="Q90" s="30">
        <f t="shared" si="7"/>
        <v>-19.116666670000001</v>
      </c>
      <c r="R90" s="30">
        <f t="shared" si="7"/>
        <v>-31</v>
      </c>
      <c r="S90" s="30">
        <f t="shared" si="7"/>
        <v>-21</v>
      </c>
      <c r="T90" s="30">
        <f t="shared" si="7"/>
        <v>-21</v>
      </c>
      <c r="U90" s="30">
        <f t="shared" si="7"/>
        <v>-17.866666670000001</v>
      </c>
      <c r="V90" s="30">
        <f t="shared" si="7"/>
        <v>0</v>
      </c>
      <c r="W90" s="30">
        <f t="shared" si="7"/>
        <v>0</v>
      </c>
      <c r="X90" s="30">
        <f t="shared" si="7"/>
        <v>0</v>
      </c>
      <c r="Y90" s="30">
        <f t="shared" si="7"/>
        <v>0.56666667000000004</v>
      </c>
      <c r="Z90" s="30">
        <f t="shared" si="7"/>
        <v>0.86666666999999997</v>
      </c>
      <c r="AA90" s="30">
        <f t="shared" si="7"/>
        <v>2</v>
      </c>
      <c r="AB90" s="31">
        <f t="shared" si="7"/>
        <v>0</v>
      </c>
    </row>
    <row r="91" spans="1:28" ht="15.75" x14ac:dyDescent="0.25">
      <c r="A91" s="23"/>
      <c r="B91" s="32">
        <v>45614</v>
      </c>
      <c r="C91" s="35">
        <f t="shared" si="2"/>
        <v>14.58333333</v>
      </c>
      <c r="D91" s="36">
        <f t="shared" si="3"/>
        <v>-98</v>
      </c>
      <c r="E91" s="48">
        <f t="shared" si="7"/>
        <v>0</v>
      </c>
      <c r="F91" s="30">
        <f t="shared" si="7"/>
        <v>14.58333333</v>
      </c>
      <c r="G91" s="30">
        <f t="shared" si="7"/>
        <v>0</v>
      </c>
      <c r="H91" s="30">
        <f t="shared" si="7"/>
        <v>0</v>
      </c>
      <c r="I91" s="30">
        <f t="shared" si="7"/>
        <v>0</v>
      </c>
      <c r="J91" s="30">
        <f t="shared" si="7"/>
        <v>0</v>
      </c>
      <c r="K91" s="30">
        <f t="shared" si="7"/>
        <v>0</v>
      </c>
      <c r="L91" s="30">
        <f t="shared" si="7"/>
        <v>0</v>
      </c>
      <c r="M91" s="30">
        <f t="shared" si="7"/>
        <v>0</v>
      </c>
      <c r="N91" s="30">
        <f t="shared" si="7"/>
        <v>0</v>
      </c>
      <c r="O91" s="30">
        <f t="shared" si="7"/>
        <v>-3</v>
      </c>
      <c r="P91" s="30">
        <f t="shared" si="7"/>
        <v>-25</v>
      </c>
      <c r="Q91" s="30">
        <f t="shared" si="7"/>
        <v>-30.7</v>
      </c>
      <c r="R91" s="30">
        <f t="shared" si="7"/>
        <v>-26</v>
      </c>
      <c r="S91" s="30">
        <f t="shared" si="7"/>
        <v>-13.3</v>
      </c>
      <c r="T91" s="30">
        <f t="shared" si="7"/>
        <v>0</v>
      </c>
      <c r="U91" s="30">
        <f t="shared" si="7"/>
        <v>0</v>
      </c>
      <c r="V91" s="30">
        <f t="shared" si="7"/>
        <v>0</v>
      </c>
      <c r="W91" s="30">
        <f t="shared" si="7"/>
        <v>0</v>
      </c>
      <c r="X91" s="30">
        <f t="shared" si="7"/>
        <v>0</v>
      </c>
      <c r="Y91" s="30">
        <f t="shared" si="7"/>
        <v>0</v>
      </c>
      <c r="Z91" s="30">
        <f t="shared" si="7"/>
        <v>0</v>
      </c>
      <c r="AA91" s="30">
        <f t="shared" si="7"/>
        <v>0</v>
      </c>
      <c r="AB91" s="31">
        <f t="shared" si="7"/>
        <v>0</v>
      </c>
    </row>
    <row r="92" spans="1:28" ht="15.75" x14ac:dyDescent="0.25">
      <c r="A92" s="23"/>
      <c r="B92" s="32">
        <v>45615</v>
      </c>
      <c r="C92" s="35">
        <f t="shared" si="2"/>
        <v>118.46666666</v>
      </c>
      <c r="D92" s="36">
        <f t="shared" si="3"/>
        <v>-36</v>
      </c>
      <c r="E92" s="48">
        <f t="shared" si="7"/>
        <v>0</v>
      </c>
      <c r="F92" s="30">
        <f t="shared" si="7"/>
        <v>-16.8</v>
      </c>
      <c r="G92" s="30">
        <f t="shared" si="7"/>
        <v>-19.2</v>
      </c>
      <c r="H92" s="30">
        <f t="shared" si="7"/>
        <v>0</v>
      </c>
      <c r="I92" s="30">
        <f t="shared" si="7"/>
        <v>0</v>
      </c>
      <c r="J92" s="30">
        <f t="shared" si="7"/>
        <v>11.55</v>
      </c>
      <c r="K92" s="30">
        <f t="shared" si="7"/>
        <v>23.583333329999999</v>
      </c>
      <c r="L92" s="30">
        <f t="shared" si="7"/>
        <v>45.333333330000002</v>
      </c>
      <c r="M92" s="30">
        <f t="shared" si="7"/>
        <v>32</v>
      </c>
      <c r="N92" s="30">
        <f t="shared" si="7"/>
        <v>2</v>
      </c>
      <c r="O92" s="30">
        <f t="shared" si="7"/>
        <v>2</v>
      </c>
      <c r="P92" s="30">
        <f t="shared" si="7"/>
        <v>2</v>
      </c>
      <c r="Q92" s="30">
        <f t="shared" si="7"/>
        <v>0</v>
      </c>
      <c r="R92" s="30">
        <f t="shared" si="7"/>
        <v>0</v>
      </c>
      <c r="S92" s="30">
        <f t="shared" si="7"/>
        <v>0</v>
      </c>
      <c r="T92" s="30">
        <f t="shared" si="7"/>
        <v>0</v>
      </c>
      <c r="U92" s="30">
        <f t="shared" si="7"/>
        <v>0</v>
      </c>
      <c r="V92" s="30">
        <f t="shared" si="7"/>
        <v>0</v>
      </c>
      <c r="W92" s="30">
        <f t="shared" si="7"/>
        <v>0</v>
      </c>
      <c r="X92" s="30">
        <f t="shared" si="7"/>
        <v>0</v>
      </c>
      <c r="Y92" s="30">
        <f t="shared" si="7"/>
        <v>0</v>
      </c>
      <c r="Z92" s="30">
        <f t="shared" si="7"/>
        <v>0</v>
      </c>
      <c r="AA92" s="30">
        <f t="shared" si="7"/>
        <v>0</v>
      </c>
      <c r="AB92" s="31">
        <f t="shared" si="7"/>
        <v>0</v>
      </c>
    </row>
    <row r="93" spans="1:28" ht="15.75" x14ac:dyDescent="0.25">
      <c r="A93" s="23"/>
      <c r="B93" s="32">
        <v>45616</v>
      </c>
      <c r="C93" s="35">
        <f t="shared" si="2"/>
        <v>118.25</v>
      </c>
      <c r="D93" s="36">
        <f t="shared" si="3"/>
        <v>-646.71666665999999</v>
      </c>
      <c r="E93" s="48">
        <f t="shared" si="7"/>
        <v>0</v>
      </c>
      <c r="F93" s="30">
        <f t="shared" si="7"/>
        <v>-11.383333329999999</v>
      </c>
      <c r="G93" s="30">
        <f t="shared" si="7"/>
        <v>-36</v>
      </c>
      <c r="H93" s="30">
        <f t="shared" si="7"/>
        <v>-36</v>
      </c>
      <c r="I93" s="30">
        <f t="shared" si="7"/>
        <v>-36</v>
      </c>
      <c r="J93" s="30">
        <f t="shared" si="7"/>
        <v>-2</v>
      </c>
      <c r="K93" s="30">
        <f t="shared" si="7"/>
        <v>-0.93333332999999996</v>
      </c>
      <c r="L93" s="30">
        <f t="shared" si="7"/>
        <v>0</v>
      </c>
      <c r="M93" s="30">
        <f t="shared" si="7"/>
        <v>-1.56666667</v>
      </c>
      <c r="N93" s="30">
        <f t="shared" si="7"/>
        <v>-21</v>
      </c>
      <c r="O93" s="30">
        <f t="shared" si="7"/>
        <v>-36</v>
      </c>
      <c r="P93" s="30">
        <f t="shared" si="7"/>
        <v>-17.399999999999999</v>
      </c>
      <c r="Q93" s="30">
        <f t="shared" si="7"/>
        <v>57.25</v>
      </c>
      <c r="R93" s="30">
        <f t="shared" si="7"/>
        <v>61</v>
      </c>
      <c r="S93" s="30">
        <f t="shared" si="7"/>
        <v>0</v>
      </c>
      <c r="T93" s="30">
        <f t="shared" si="7"/>
        <v>-5.8333333300000003</v>
      </c>
      <c r="U93" s="30">
        <f t="shared" si="7"/>
        <v>-35</v>
      </c>
      <c r="V93" s="30">
        <f t="shared" si="7"/>
        <v>-44.6</v>
      </c>
      <c r="W93" s="30">
        <f t="shared" si="7"/>
        <v>-59</v>
      </c>
      <c r="X93" s="30">
        <f t="shared" si="7"/>
        <v>-59</v>
      </c>
      <c r="Y93" s="30">
        <f t="shared" si="7"/>
        <v>-59</v>
      </c>
      <c r="Z93" s="30">
        <f t="shared" si="7"/>
        <v>-36</v>
      </c>
      <c r="AA93" s="30">
        <f t="shared" si="7"/>
        <v>-75</v>
      </c>
      <c r="AB93" s="31">
        <f t="shared" si="7"/>
        <v>-75</v>
      </c>
    </row>
    <row r="94" spans="1:28" ht="15.75" x14ac:dyDescent="0.25">
      <c r="A94" s="23"/>
      <c r="B94" s="32">
        <v>45617</v>
      </c>
      <c r="C94" s="35">
        <f t="shared" si="2"/>
        <v>0</v>
      </c>
      <c r="D94" s="36">
        <f t="shared" si="3"/>
        <v>-734</v>
      </c>
      <c r="E94" s="48">
        <f t="shared" si="7"/>
        <v>-36</v>
      </c>
      <c r="F94" s="30">
        <f t="shared" si="7"/>
        <v>-36</v>
      </c>
      <c r="G94" s="30">
        <f t="shared" si="7"/>
        <v>-31</v>
      </c>
      <c r="H94" s="30">
        <f t="shared" si="7"/>
        <v>-31</v>
      </c>
      <c r="I94" s="30">
        <f t="shared" si="7"/>
        <v>-31</v>
      </c>
      <c r="J94" s="30">
        <f t="shared" si="7"/>
        <v>-2</v>
      </c>
      <c r="K94" s="30">
        <f t="shared" si="7"/>
        <v>-21</v>
      </c>
      <c r="L94" s="30">
        <f t="shared" si="7"/>
        <v>-25</v>
      </c>
      <c r="M94" s="30">
        <f t="shared" si="7"/>
        <v>-25</v>
      </c>
      <c r="N94" s="30">
        <f t="shared" si="7"/>
        <v>-2</v>
      </c>
      <c r="O94" s="30">
        <f t="shared" si="7"/>
        <v>-2</v>
      </c>
      <c r="P94" s="30">
        <f t="shared" si="7"/>
        <v>-11</v>
      </c>
      <c r="Q94" s="30">
        <f t="shared" si="7"/>
        <v>-26</v>
      </c>
      <c r="R94" s="30">
        <f t="shared" si="7"/>
        <v>-55</v>
      </c>
      <c r="S94" s="30">
        <f t="shared" si="7"/>
        <v>-55</v>
      </c>
      <c r="T94" s="30">
        <f t="shared" si="7"/>
        <v>-54</v>
      </c>
      <c r="U94" s="30">
        <f t="shared" si="7"/>
        <v>-24</v>
      </c>
      <c r="V94" s="30">
        <f t="shared" si="7"/>
        <v>-24</v>
      </c>
      <c r="W94" s="30">
        <f t="shared" si="7"/>
        <v>-25</v>
      </c>
      <c r="X94" s="30">
        <f t="shared" si="7"/>
        <v>-25</v>
      </c>
      <c r="Y94" s="30">
        <f t="shared" si="7"/>
        <v>-46</v>
      </c>
      <c r="Z94" s="30">
        <f t="shared" si="7"/>
        <v>-51</v>
      </c>
      <c r="AA94" s="30">
        <f t="shared" si="7"/>
        <v>-61</v>
      </c>
      <c r="AB94" s="31">
        <f t="shared" si="7"/>
        <v>-35</v>
      </c>
    </row>
    <row r="95" spans="1:28" ht="15.75" x14ac:dyDescent="0.25">
      <c r="A95" s="23"/>
      <c r="B95" s="32">
        <v>45618</v>
      </c>
      <c r="C95" s="35">
        <f t="shared" si="2"/>
        <v>232.78333333999998</v>
      </c>
      <c r="D95" s="36">
        <f t="shared" si="3"/>
        <v>-262.21666665999999</v>
      </c>
      <c r="E95" s="48">
        <f t="shared" si="7"/>
        <v>0</v>
      </c>
      <c r="F95" s="30">
        <f t="shared" si="7"/>
        <v>0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-0.93333332999999996</v>
      </c>
      <c r="K95" s="30">
        <f t="shared" si="7"/>
        <v>-2</v>
      </c>
      <c r="L95" s="30">
        <f t="shared" si="7"/>
        <v>-1.03333333</v>
      </c>
      <c r="M95" s="30">
        <f t="shared" si="7"/>
        <v>-1.46666667</v>
      </c>
      <c r="N95" s="30">
        <f t="shared" si="7"/>
        <v>39.066666669999996</v>
      </c>
      <c r="O95" s="30">
        <f t="shared" si="7"/>
        <v>89</v>
      </c>
      <c r="P95" s="30">
        <f t="shared" si="7"/>
        <v>81</v>
      </c>
      <c r="Q95" s="30">
        <f t="shared" si="7"/>
        <v>23.716666669999999</v>
      </c>
      <c r="R95" s="30">
        <f t="shared" si="7"/>
        <v>0</v>
      </c>
      <c r="S95" s="30">
        <f t="shared" si="7"/>
        <v>0</v>
      </c>
      <c r="T95" s="30">
        <f t="shared" si="7"/>
        <v>0</v>
      </c>
      <c r="U95" s="30">
        <f t="shared" si="7"/>
        <v>0</v>
      </c>
      <c r="V95" s="30">
        <f t="shared" si="7"/>
        <v>-26.1</v>
      </c>
      <c r="W95" s="30">
        <f t="shared" si="7"/>
        <v>-49</v>
      </c>
      <c r="X95" s="30">
        <f t="shared" si="7"/>
        <v>-49</v>
      </c>
      <c r="Y95" s="30">
        <f t="shared" si="7"/>
        <v>-20</v>
      </c>
      <c r="Z95" s="30">
        <f t="shared" si="7"/>
        <v>-30.68333333</v>
      </c>
      <c r="AA95" s="30">
        <f t="shared" si="7"/>
        <v>-41</v>
      </c>
      <c r="AB95" s="31">
        <f t="shared" si="7"/>
        <v>-41</v>
      </c>
    </row>
    <row r="96" spans="1:28" ht="15.75" x14ac:dyDescent="0.25">
      <c r="A96" s="23"/>
      <c r="B96" s="32">
        <v>45619</v>
      </c>
      <c r="C96" s="35">
        <f t="shared" si="2"/>
        <v>0</v>
      </c>
      <c r="D96" s="36">
        <f t="shared" si="3"/>
        <v>-574.29999999999995</v>
      </c>
      <c r="E96" s="48">
        <f t="shared" si="7"/>
        <v>-36</v>
      </c>
      <c r="F96" s="30">
        <f t="shared" si="7"/>
        <v>-36</v>
      </c>
      <c r="G96" s="30">
        <f t="shared" si="7"/>
        <v>-14.46666667</v>
      </c>
      <c r="H96" s="30">
        <f t="shared" si="7"/>
        <v>-24.283333330000001</v>
      </c>
      <c r="I96" s="30">
        <f t="shared" si="7"/>
        <v>-31</v>
      </c>
      <c r="J96" s="30">
        <f t="shared" si="7"/>
        <v>-36</v>
      </c>
      <c r="K96" s="30">
        <f t="shared" si="7"/>
        <v>-36</v>
      </c>
      <c r="L96" s="30">
        <f t="shared" si="7"/>
        <v>-36</v>
      </c>
      <c r="M96" s="30">
        <f t="shared" si="7"/>
        <v>-36</v>
      </c>
      <c r="N96" s="30">
        <f t="shared" si="7"/>
        <v>-16.18333333</v>
      </c>
      <c r="O96" s="30">
        <f t="shared" si="7"/>
        <v>-36</v>
      </c>
      <c r="P96" s="30">
        <f t="shared" si="7"/>
        <v>-36</v>
      </c>
      <c r="Q96" s="30">
        <f t="shared" si="7"/>
        <v>-36</v>
      </c>
      <c r="R96" s="30">
        <f t="shared" si="7"/>
        <v>-36</v>
      </c>
      <c r="S96" s="30">
        <f t="shared" si="7"/>
        <v>-36</v>
      </c>
      <c r="T96" s="30">
        <f t="shared" ref="T96:AB96" si="8">T26+T61</f>
        <v>-55</v>
      </c>
      <c r="U96" s="30">
        <f t="shared" si="8"/>
        <v>-37.366666670000001</v>
      </c>
      <c r="V96" s="30">
        <f t="shared" si="8"/>
        <v>0</v>
      </c>
      <c r="W96" s="30">
        <f t="shared" si="8"/>
        <v>0</v>
      </c>
      <c r="X96" s="30">
        <f t="shared" si="8"/>
        <v>0</v>
      </c>
      <c r="Y96" s="30">
        <f t="shared" si="8"/>
        <v>0</v>
      </c>
      <c r="Z96" s="30">
        <f t="shared" si="8"/>
        <v>0</v>
      </c>
      <c r="AA96" s="30">
        <f t="shared" si="8"/>
        <v>0</v>
      </c>
      <c r="AB96" s="31">
        <f t="shared" si="8"/>
        <v>0</v>
      </c>
    </row>
    <row r="97" spans="1:28" ht="15.75" x14ac:dyDescent="0.25">
      <c r="A97" s="23"/>
      <c r="B97" s="32">
        <v>45620</v>
      </c>
      <c r="C97" s="35">
        <f t="shared" si="2"/>
        <v>76.349999999999994</v>
      </c>
      <c r="D97" s="36">
        <f t="shared" si="3"/>
        <v>-340.83333333000002</v>
      </c>
      <c r="E97" s="48">
        <f t="shared" ref="E97:AB104" si="9">E27+E62</f>
        <v>-7</v>
      </c>
      <c r="F97" s="30">
        <f t="shared" si="9"/>
        <v>-21</v>
      </c>
      <c r="G97" s="30">
        <f t="shared" si="9"/>
        <v>0</v>
      </c>
      <c r="H97" s="30">
        <f t="shared" si="9"/>
        <v>0</v>
      </c>
      <c r="I97" s="30">
        <f t="shared" si="9"/>
        <v>-22.733333330000001</v>
      </c>
      <c r="J97" s="30">
        <f t="shared" si="9"/>
        <v>-0.65000000000000036</v>
      </c>
      <c r="K97" s="30">
        <f t="shared" si="9"/>
        <v>37</v>
      </c>
      <c r="L97" s="30">
        <f t="shared" si="9"/>
        <v>5.7666666700000002</v>
      </c>
      <c r="M97" s="30">
        <f t="shared" si="9"/>
        <v>-36</v>
      </c>
      <c r="N97" s="30">
        <f t="shared" si="9"/>
        <v>-36</v>
      </c>
      <c r="O97" s="30">
        <f t="shared" si="9"/>
        <v>-31</v>
      </c>
      <c r="P97" s="30">
        <f t="shared" si="9"/>
        <v>-31</v>
      </c>
      <c r="Q97" s="30">
        <f t="shared" si="9"/>
        <v>-31</v>
      </c>
      <c r="R97" s="30">
        <f t="shared" si="9"/>
        <v>-55</v>
      </c>
      <c r="S97" s="30">
        <f t="shared" si="9"/>
        <v>-50.2</v>
      </c>
      <c r="T97" s="30">
        <f t="shared" si="9"/>
        <v>-19.25</v>
      </c>
      <c r="U97" s="30">
        <f t="shared" si="9"/>
        <v>0.23333333000000001</v>
      </c>
      <c r="V97" s="30">
        <f t="shared" si="9"/>
        <v>2</v>
      </c>
      <c r="W97" s="30">
        <f t="shared" si="9"/>
        <v>2</v>
      </c>
      <c r="X97" s="30">
        <f t="shared" si="9"/>
        <v>2</v>
      </c>
      <c r="Y97" s="30">
        <f t="shared" si="9"/>
        <v>0.8</v>
      </c>
      <c r="Z97" s="30">
        <f t="shared" si="9"/>
        <v>2</v>
      </c>
      <c r="AA97" s="30">
        <f t="shared" si="9"/>
        <v>2</v>
      </c>
      <c r="AB97" s="31">
        <f t="shared" si="9"/>
        <v>22.55</v>
      </c>
    </row>
    <row r="98" spans="1:28" ht="15.75" x14ac:dyDescent="0.25">
      <c r="A98" s="23"/>
      <c r="B98" s="32">
        <v>45621</v>
      </c>
      <c r="C98" s="35">
        <f t="shared" si="2"/>
        <v>74.349999999999994</v>
      </c>
      <c r="D98" s="36">
        <f t="shared" si="3"/>
        <v>-127.4</v>
      </c>
      <c r="E98" s="48">
        <f t="shared" si="9"/>
        <v>0</v>
      </c>
      <c r="F98" s="30">
        <f t="shared" si="9"/>
        <v>0</v>
      </c>
      <c r="G98" s="30">
        <f t="shared" si="9"/>
        <v>0</v>
      </c>
      <c r="H98" s="30">
        <f t="shared" si="9"/>
        <v>0</v>
      </c>
      <c r="I98" s="30">
        <f t="shared" si="9"/>
        <v>0</v>
      </c>
      <c r="J98" s="30">
        <f t="shared" si="9"/>
        <v>0</v>
      </c>
      <c r="K98" s="30">
        <f t="shared" si="9"/>
        <v>0</v>
      </c>
      <c r="L98" s="30">
        <f t="shared" si="9"/>
        <v>14.95</v>
      </c>
      <c r="M98" s="30">
        <f t="shared" si="9"/>
        <v>0</v>
      </c>
      <c r="N98" s="30">
        <f t="shared" si="9"/>
        <v>33</v>
      </c>
      <c r="O98" s="30">
        <f t="shared" si="9"/>
        <v>26.4</v>
      </c>
      <c r="P98" s="30">
        <f t="shared" si="9"/>
        <v>0</v>
      </c>
      <c r="Q98" s="30">
        <f t="shared" si="9"/>
        <v>-17.399999999999999</v>
      </c>
      <c r="R98" s="30">
        <f t="shared" si="9"/>
        <v>-55</v>
      </c>
      <c r="S98" s="30">
        <f t="shared" si="9"/>
        <v>-55</v>
      </c>
      <c r="T98" s="30">
        <f t="shared" si="9"/>
        <v>0</v>
      </c>
      <c r="U98" s="30">
        <f t="shared" si="9"/>
        <v>0</v>
      </c>
      <c r="V98" s="30">
        <f t="shared" si="9"/>
        <v>0</v>
      </c>
      <c r="W98" s="30">
        <f t="shared" si="9"/>
        <v>0</v>
      </c>
      <c r="X98" s="30">
        <f t="shared" si="9"/>
        <v>0</v>
      </c>
      <c r="Y98" s="30">
        <f t="shared" si="9"/>
        <v>0</v>
      </c>
      <c r="Z98" s="30">
        <f t="shared" si="9"/>
        <v>0</v>
      </c>
      <c r="AA98" s="30">
        <f t="shared" si="9"/>
        <v>0</v>
      </c>
      <c r="AB98" s="31">
        <f t="shared" si="9"/>
        <v>0</v>
      </c>
    </row>
    <row r="99" spans="1:28" ht="15.75" x14ac:dyDescent="0.25">
      <c r="A99" s="23"/>
      <c r="B99" s="32">
        <v>45622</v>
      </c>
      <c r="C99" s="35">
        <f t="shared" si="2"/>
        <v>119.66666667</v>
      </c>
      <c r="D99" s="36">
        <f t="shared" si="3"/>
        <v>-276.96666667</v>
      </c>
      <c r="E99" s="48">
        <f t="shared" si="9"/>
        <v>0</v>
      </c>
      <c r="F99" s="30">
        <f t="shared" si="9"/>
        <v>0</v>
      </c>
      <c r="G99" s="30">
        <f t="shared" si="9"/>
        <v>0</v>
      </c>
      <c r="H99" s="30">
        <f t="shared" si="9"/>
        <v>0</v>
      </c>
      <c r="I99" s="30">
        <f t="shared" si="9"/>
        <v>0</v>
      </c>
      <c r="J99" s="30">
        <f t="shared" si="9"/>
        <v>30.5</v>
      </c>
      <c r="K99" s="30">
        <f t="shared" si="9"/>
        <v>17</v>
      </c>
      <c r="L99" s="30">
        <f t="shared" si="9"/>
        <v>35.666666669999998</v>
      </c>
      <c r="M99" s="30">
        <f t="shared" si="9"/>
        <v>3.5</v>
      </c>
      <c r="N99" s="30">
        <f t="shared" si="9"/>
        <v>-21.866666670000001</v>
      </c>
      <c r="O99" s="30">
        <f t="shared" si="9"/>
        <v>-32.116666670000001</v>
      </c>
      <c r="P99" s="30">
        <f t="shared" si="9"/>
        <v>-41</v>
      </c>
      <c r="Q99" s="30">
        <f t="shared" si="9"/>
        <v>-41</v>
      </c>
      <c r="R99" s="30">
        <f t="shared" si="9"/>
        <v>-41</v>
      </c>
      <c r="S99" s="30">
        <f t="shared" si="9"/>
        <v>-41</v>
      </c>
      <c r="T99" s="30">
        <f t="shared" si="9"/>
        <v>-23</v>
      </c>
      <c r="U99" s="30">
        <f t="shared" si="9"/>
        <v>-23</v>
      </c>
      <c r="V99" s="30">
        <f t="shared" si="9"/>
        <v>0</v>
      </c>
      <c r="W99" s="30">
        <f t="shared" si="9"/>
        <v>0</v>
      </c>
      <c r="X99" s="30">
        <f t="shared" si="9"/>
        <v>0</v>
      </c>
      <c r="Y99" s="30">
        <f t="shared" si="9"/>
        <v>0</v>
      </c>
      <c r="Z99" s="30">
        <f t="shared" si="9"/>
        <v>0</v>
      </c>
      <c r="AA99" s="30">
        <f t="shared" si="9"/>
        <v>-12.983333330000001</v>
      </c>
      <c r="AB99" s="31">
        <f t="shared" si="9"/>
        <v>33</v>
      </c>
    </row>
    <row r="100" spans="1:28" ht="15.75" x14ac:dyDescent="0.25">
      <c r="A100" s="23"/>
      <c r="B100" s="32">
        <v>45623</v>
      </c>
      <c r="C100" s="35">
        <f t="shared" si="2"/>
        <v>33</v>
      </c>
      <c r="D100" s="36">
        <f t="shared" si="3"/>
        <v>-692.1833333300001</v>
      </c>
      <c r="E100" s="48">
        <f t="shared" si="9"/>
        <v>0</v>
      </c>
      <c r="F100" s="30">
        <f t="shared" si="9"/>
        <v>0</v>
      </c>
      <c r="G100" s="30">
        <f t="shared" si="9"/>
        <v>0</v>
      </c>
      <c r="H100" s="30">
        <f t="shared" si="9"/>
        <v>0</v>
      </c>
      <c r="I100" s="30">
        <f t="shared" si="9"/>
        <v>-15</v>
      </c>
      <c r="J100" s="30">
        <f t="shared" si="9"/>
        <v>-36</v>
      </c>
      <c r="K100" s="30">
        <f t="shared" si="9"/>
        <v>-36</v>
      </c>
      <c r="L100" s="30">
        <f t="shared" si="9"/>
        <v>-14</v>
      </c>
      <c r="M100" s="30">
        <f t="shared" si="9"/>
        <v>-30.483333330000001</v>
      </c>
      <c r="N100" s="30">
        <f t="shared" si="9"/>
        <v>-36</v>
      </c>
      <c r="O100" s="30">
        <f t="shared" si="9"/>
        <v>-64</v>
      </c>
      <c r="P100" s="30">
        <f t="shared" si="9"/>
        <v>-64</v>
      </c>
      <c r="Q100" s="30">
        <f t="shared" si="9"/>
        <v>-64</v>
      </c>
      <c r="R100" s="30">
        <f t="shared" si="9"/>
        <v>-41</v>
      </c>
      <c r="S100" s="30">
        <f t="shared" si="9"/>
        <v>-55</v>
      </c>
      <c r="T100" s="30">
        <f t="shared" si="9"/>
        <v>-46</v>
      </c>
      <c r="U100" s="30">
        <f t="shared" si="9"/>
        <v>-27</v>
      </c>
      <c r="V100" s="30">
        <f t="shared" si="9"/>
        <v>-27</v>
      </c>
      <c r="W100" s="30">
        <f t="shared" si="9"/>
        <v>-27</v>
      </c>
      <c r="X100" s="30">
        <f t="shared" si="9"/>
        <v>-27</v>
      </c>
      <c r="Y100" s="30">
        <f t="shared" si="9"/>
        <v>-35</v>
      </c>
      <c r="Z100" s="30">
        <f t="shared" si="9"/>
        <v>-40</v>
      </c>
      <c r="AA100" s="30">
        <f t="shared" si="9"/>
        <v>-7.6999999999999993</v>
      </c>
      <c r="AB100" s="31">
        <f t="shared" si="9"/>
        <v>33</v>
      </c>
    </row>
    <row r="101" spans="1:28" ht="15.75" x14ac:dyDescent="0.25">
      <c r="A101" s="23"/>
      <c r="B101" s="32">
        <v>45624</v>
      </c>
      <c r="C101" s="35">
        <f t="shared" si="2"/>
        <v>0</v>
      </c>
      <c r="D101" s="36">
        <f t="shared" si="3"/>
        <v>-815.98333333999994</v>
      </c>
      <c r="E101" s="48">
        <f t="shared" si="9"/>
        <v>0</v>
      </c>
      <c r="F101" s="30">
        <f t="shared" si="9"/>
        <v>-35</v>
      </c>
      <c r="G101" s="30">
        <f t="shared" si="9"/>
        <v>-20.166666670000001</v>
      </c>
      <c r="H101" s="30">
        <f t="shared" si="9"/>
        <v>-36</v>
      </c>
      <c r="I101" s="30">
        <f t="shared" si="9"/>
        <v>-36</v>
      </c>
      <c r="J101" s="30">
        <f t="shared" si="9"/>
        <v>-36</v>
      </c>
      <c r="K101" s="30">
        <f t="shared" si="9"/>
        <v>-35</v>
      </c>
      <c r="L101" s="30">
        <f t="shared" si="9"/>
        <v>-21</v>
      </c>
      <c r="M101" s="30">
        <f t="shared" si="9"/>
        <v>-21</v>
      </c>
      <c r="N101" s="30">
        <f t="shared" si="9"/>
        <v>-13.75</v>
      </c>
      <c r="O101" s="30">
        <f t="shared" si="9"/>
        <v>-1.4666666700000004</v>
      </c>
      <c r="P101" s="30">
        <f t="shared" si="9"/>
        <v>-36</v>
      </c>
      <c r="Q101" s="30">
        <f t="shared" si="9"/>
        <v>-36</v>
      </c>
      <c r="R101" s="30">
        <f t="shared" si="9"/>
        <v>-36</v>
      </c>
      <c r="S101" s="30">
        <f t="shared" si="9"/>
        <v>-35</v>
      </c>
      <c r="T101" s="30">
        <f t="shared" si="9"/>
        <v>-56.6</v>
      </c>
      <c r="U101" s="30">
        <f t="shared" si="9"/>
        <v>-35</v>
      </c>
      <c r="V101" s="30">
        <f t="shared" si="9"/>
        <v>-41</v>
      </c>
      <c r="W101" s="30">
        <f t="shared" si="9"/>
        <v>-59</v>
      </c>
      <c r="X101" s="30">
        <f t="shared" si="9"/>
        <v>-59</v>
      </c>
      <c r="Y101" s="30">
        <f t="shared" si="9"/>
        <v>-59</v>
      </c>
      <c r="Z101" s="30">
        <f t="shared" si="9"/>
        <v>-36</v>
      </c>
      <c r="AA101" s="30">
        <f t="shared" si="9"/>
        <v>-36</v>
      </c>
      <c r="AB101" s="31">
        <f t="shared" si="9"/>
        <v>-36</v>
      </c>
    </row>
    <row r="102" spans="1:28" ht="15.75" x14ac:dyDescent="0.25">
      <c r="A102" s="23"/>
      <c r="B102" s="32">
        <v>45625</v>
      </c>
      <c r="C102" s="35">
        <f t="shared" si="2"/>
        <v>163.4</v>
      </c>
      <c r="D102" s="36">
        <f t="shared" si="3"/>
        <v>-456.78333332999995</v>
      </c>
      <c r="E102" s="48">
        <f t="shared" si="9"/>
        <v>-36</v>
      </c>
      <c r="F102" s="30">
        <f t="shared" si="9"/>
        <v>-17.399999999999999</v>
      </c>
      <c r="G102" s="30">
        <f t="shared" si="9"/>
        <v>-18</v>
      </c>
      <c r="H102" s="30">
        <f t="shared" si="9"/>
        <v>-36</v>
      </c>
      <c r="I102" s="30">
        <f t="shared" si="9"/>
        <v>-36</v>
      </c>
      <c r="J102" s="30">
        <f t="shared" si="9"/>
        <v>-36</v>
      </c>
      <c r="K102" s="30">
        <f t="shared" si="9"/>
        <v>-59</v>
      </c>
      <c r="L102" s="30">
        <f t="shared" si="9"/>
        <v>-25</v>
      </c>
      <c r="M102" s="30">
        <f t="shared" si="9"/>
        <v>-25</v>
      </c>
      <c r="N102" s="30">
        <f t="shared" si="9"/>
        <v>0</v>
      </c>
      <c r="O102" s="30">
        <f t="shared" si="9"/>
        <v>16.8</v>
      </c>
      <c r="P102" s="30">
        <f t="shared" si="9"/>
        <v>40.6</v>
      </c>
      <c r="Q102" s="30">
        <f t="shared" si="9"/>
        <v>61</v>
      </c>
      <c r="R102" s="30">
        <f t="shared" si="9"/>
        <v>45</v>
      </c>
      <c r="S102" s="30">
        <f t="shared" si="9"/>
        <v>0</v>
      </c>
      <c r="T102" s="30">
        <f t="shared" si="9"/>
        <v>0</v>
      </c>
      <c r="U102" s="30">
        <f t="shared" si="9"/>
        <v>-15.4</v>
      </c>
      <c r="V102" s="30">
        <f t="shared" si="9"/>
        <v>-21</v>
      </c>
      <c r="W102" s="30">
        <f t="shared" si="9"/>
        <v>-21</v>
      </c>
      <c r="X102" s="30">
        <f t="shared" si="9"/>
        <v>-21</v>
      </c>
      <c r="Y102" s="30">
        <f t="shared" si="9"/>
        <v>-36</v>
      </c>
      <c r="Z102" s="30">
        <f t="shared" si="9"/>
        <v>-36</v>
      </c>
      <c r="AA102" s="30">
        <f t="shared" si="9"/>
        <v>-17.983333330000001</v>
      </c>
      <c r="AB102" s="31">
        <f t="shared" si="9"/>
        <v>0</v>
      </c>
    </row>
    <row r="103" spans="1:28" ht="15.75" x14ac:dyDescent="0.25">
      <c r="A103" s="23"/>
      <c r="B103" s="32">
        <v>45626</v>
      </c>
      <c r="C103" s="35">
        <f t="shared" si="2"/>
        <v>177.2</v>
      </c>
      <c r="D103" s="36">
        <f t="shared" si="3"/>
        <v>-511.38333333000003</v>
      </c>
      <c r="E103" s="48">
        <f t="shared" si="9"/>
        <v>-41</v>
      </c>
      <c r="F103" s="30">
        <f t="shared" si="9"/>
        <v>-10.93333333</v>
      </c>
      <c r="G103" s="30">
        <f t="shared" si="9"/>
        <v>0</v>
      </c>
      <c r="H103" s="30">
        <f t="shared" si="9"/>
        <v>-15</v>
      </c>
      <c r="I103" s="30">
        <f t="shared" si="9"/>
        <v>-11</v>
      </c>
      <c r="J103" s="30">
        <f t="shared" si="9"/>
        <v>0</v>
      </c>
      <c r="K103" s="30">
        <f t="shared" si="9"/>
        <v>0</v>
      </c>
      <c r="L103" s="30">
        <f t="shared" si="9"/>
        <v>0</v>
      </c>
      <c r="M103" s="30">
        <f t="shared" si="9"/>
        <v>0</v>
      </c>
      <c r="N103" s="30">
        <f t="shared" si="9"/>
        <v>-29.383333329999999</v>
      </c>
      <c r="O103" s="30">
        <f t="shared" si="9"/>
        <v>-41</v>
      </c>
      <c r="P103" s="30">
        <f t="shared" si="9"/>
        <v>95.383333329999999</v>
      </c>
      <c r="Q103" s="30">
        <f t="shared" si="9"/>
        <v>0</v>
      </c>
      <c r="R103" s="30">
        <f t="shared" si="9"/>
        <v>28.81666667</v>
      </c>
      <c r="S103" s="30">
        <f t="shared" si="9"/>
        <v>53</v>
      </c>
      <c r="T103" s="30">
        <f t="shared" si="9"/>
        <v>0</v>
      </c>
      <c r="U103" s="30">
        <f t="shared" si="9"/>
        <v>-30.166666670000001</v>
      </c>
      <c r="V103" s="30">
        <f t="shared" si="9"/>
        <v>-63</v>
      </c>
      <c r="W103" s="30">
        <f t="shared" si="9"/>
        <v>-64.900000000000006</v>
      </c>
      <c r="X103" s="30">
        <f t="shared" si="9"/>
        <v>-41</v>
      </c>
      <c r="Y103" s="30">
        <f t="shared" si="9"/>
        <v>-41</v>
      </c>
      <c r="Z103" s="30">
        <f t="shared" si="9"/>
        <v>-41</v>
      </c>
      <c r="AA103" s="30">
        <f t="shared" si="9"/>
        <v>-41</v>
      </c>
      <c r="AB103" s="31">
        <f t="shared" si="9"/>
        <v>-41</v>
      </c>
    </row>
    <row r="104" spans="1:28" ht="15.75" x14ac:dyDescent="0.25">
      <c r="A104" s="23"/>
      <c r="B104" s="33"/>
      <c r="C104" s="50">
        <f t="shared" si="2"/>
        <v>0</v>
      </c>
      <c r="D104" s="51">
        <f t="shared" si="3"/>
        <v>0</v>
      </c>
      <c r="E104" s="52">
        <f t="shared" si="9"/>
        <v>0</v>
      </c>
      <c r="F104" s="53">
        <f t="shared" si="9"/>
        <v>0</v>
      </c>
      <c r="G104" s="53">
        <f t="shared" si="9"/>
        <v>0</v>
      </c>
      <c r="H104" s="53">
        <f t="shared" si="9"/>
        <v>0</v>
      </c>
      <c r="I104" s="53">
        <f t="shared" si="9"/>
        <v>0</v>
      </c>
      <c r="J104" s="53">
        <f t="shared" si="9"/>
        <v>0</v>
      </c>
      <c r="K104" s="53">
        <f t="shared" si="9"/>
        <v>0</v>
      </c>
      <c r="L104" s="53">
        <f t="shared" si="9"/>
        <v>0</v>
      </c>
      <c r="M104" s="53">
        <f t="shared" si="9"/>
        <v>0</v>
      </c>
      <c r="N104" s="53">
        <f t="shared" si="9"/>
        <v>0</v>
      </c>
      <c r="O104" s="53">
        <f t="shared" si="9"/>
        <v>0</v>
      </c>
      <c r="P104" s="53">
        <f t="shared" si="9"/>
        <v>0</v>
      </c>
      <c r="Q104" s="53">
        <f t="shared" si="9"/>
        <v>0</v>
      </c>
      <c r="R104" s="53">
        <f t="shared" si="9"/>
        <v>0</v>
      </c>
      <c r="S104" s="53">
        <f t="shared" si="9"/>
        <v>0</v>
      </c>
      <c r="T104" s="53">
        <f t="shared" si="9"/>
        <v>0</v>
      </c>
      <c r="U104" s="53">
        <f t="shared" si="9"/>
        <v>0</v>
      </c>
      <c r="V104" s="53">
        <f t="shared" si="9"/>
        <v>0</v>
      </c>
      <c r="W104" s="53">
        <f t="shared" si="9"/>
        <v>0</v>
      </c>
      <c r="X104" s="53">
        <f t="shared" si="9"/>
        <v>0</v>
      </c>
      <c r="Y104" s="53">
        <f t="shared" si="9"/>
        <v>0</v>
      </c>
      <c r="Z104" s="53">
        <f t="shared" si="9"/>
        <v>0</v>
      </c>
      <c r="AA104" s="53">
        <f t="shared" si="9"/>
        <v>0</v>
      </c>
      <c r="AB104" s="54">
        <f t="shared" si="9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9.5" thickBot="1" x14ac:dyDescent="0.3">
      <c r="A2" s="23"/>
      <c r="B2" s="77" t="s">
        <v>37</v>
      </c>
      <c r="C2" s="73" t="s">
        <v>38</v>
      </c>
      <c r="D2" s="74"/>
      <c r="E2" s="71" t="s">
        <v>45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23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  <c r="AC3" s="23"/>
    </row>
    <row r="4" spans="1:29" ht="15.75" x14ac:dyDescent="0.25">
      <c r="A4" s="23"/>
      <c r="B4" s="28">
        <v>45597</v>
      </c>
      <c r="C4" s="67">
        <f t="shared" ref="C4:C34" si="0">SUM(E4:AB4)</f>
        <v>523.101</v>
      </c>
      <c r="D4" s="68"/>
      <c r="E4" s="37">
        <v>3.331</v>
      </c>
      <c r="F4" s="45">
        <v>-5.3280000000000003</v>
      </c>
      <c r="G4" s="45">
        <v>27.75</v>
      </c>
      <c r="H4" s="45">
        <v>22.504999999999999</v>
      </c>
      <c r="I4" s="45">
        <v>13.196</v>
      </c>
      <c r="J4" s="45">
        <v>4.0179999999999998</v>
      </c>
      <c r="K4" s="45">
        <v>0.23</v>
      </c>
      <c r="L4" s="45">
        <v>49.298000000000002</v>
      </c>
      <c r="M4" s="45">
        <v>56.404000000000003</v>
      </c>
      <c r="N4" s="45">
        <v>104.66200000000001</v>
      </c>
      <c r="O4" s="45">
        <v>60.991999999999997</v>
      </c>
      <c r="P4" s="45">
        <v>62.712000000000003</v>
      </c>
      <c r="Q4" s="45">
        <v>55.540999999999997</v>
      </c>
      <c r="R4" s="46">
        <v>33.543999999999997</v>
      </c>
      <c r="S4" s="47">
        <v>-5.2359999999999998</v>
      </c>
      <c r="T4" s="30">
        <v>25.675999999999998</v>
      </c>
      <c r="U4" s="30">
        <v>-2.8559999999999999</v>
      </c>
      <c r="V4" s="30">
        <v>0.03</v>
      </c>
      <c r="W4" s="30">
        <v>0.54100000000000004</v>
      </c>
      <c r="X4" s="30">
        <v>2.1179999999999999</v>
      </c>
      <c r="Y4" s="30">
        <v>5.7039999999999997</v>
      </c>
      <c r="Z4" s="30">
        <v>4.4669999999999996</v>
      </c>
      <c r="AA4" s="30">
        <v>2.278</v>
      </c>
      <c r="AB4" s="31">
        <v>1.524</v>
      </c>
      <c r="AC4" s="23"/>
    </row>
    <row r="5" spans="1:29" ht="15.75" x14ac:dyDescent="0.25">
      <c r="A5" s="23"/>
      <c r="B5" s="32">
        <v>45598</v>
      </c>
      <c r="C5" s="67">
        <f t="shared" si="0"/>
        <v>78.492000000000004</v>
      </c>
      <c r="D5" s="68"/>
      <c r="E5" s="48">
        <v>-1.8</v>
      </c>
      <c r="F5" s="30">
        <v>-1.171</v>
      </c>
      <c r="G5" s="30">
        <v>-20.544</v>
      </c>
      <c r="H5" s="30">
        <v>18.545999999999999</v>
      </c>
      <c r="I5" s="30">
        <v>7.327</v>
      </c>
      <c r="J5" s="30">
        <v>-21.577000000000002</v>
      </c>
      <c r="K5" s="30">
        <v>22.088999999999999</v>
      </c>
      <c r="L5" s="30">
        <v>36.822000000000003</v>
      </c>
      <c r="M5" s="30">
        <v>29.23</v>
      </c>
      <c r="N5" s="30">
        <v>24.338000000000001</v>
      </c>
      <c r="O5" s="30">
        <v>13.073</v>
      </c>
      <c r="P5" s="30">
        <v>-2.5680000000000001</v>
      </c>
      <c r="Q5" s="30">
        <v>-0.60799999999999998</v>
      </c>
      <c r="R5" s="30">
        <v>-1.107</v>
      </c>
      <c r="S5" s="30">
        <v>-6.53</v>
      </c>
      <c r="T5" s="30">
        <v>4.4390000000000001</v>
      </c>
      <c r="U5" s="30">
        <v>-13.361000000000001</v>
      </c>
      <c r="V5" s="30">
        <v>-2.9580000000000002</v>
      </c>
      <c r="W5" s="30">
        <v>-3.891</v>
      </c>
      <c r="X5" s="30">
        <v>-6.8620000000000001</v>
      </c>
      <c r="Y5" s="30">
        <v>-3.0449999999999999</v>
      </c>
      <c r="Z5" s="30">
        <v>-0.78900000000000003</v>
      </c>
      <c r="AA5" s="30">
        <v>-2.1</v>
      </c>
      <c r="AB5" s="31">
        <v>11.539</v>
      </c>
      <c r="AC5" s="23"/>
    </row>
    <row r="6" spans="1:29" ht="15.75" x14ac:dyDescent="0.25">
      <c r="A6" s="23"/>
      <c r="B6" s="32">
        <v>45599</v>
      </c>
      <c r="C6" s="67">
        <f t="shared" si="0"/>
        <v>-459.66800000000012</v>
      </c>
      <c r="D6" s="68"/>
      <c r="E6" s="48">
        <v>6.2850000000000001</v>
      </c>
      <c r="F6" s="30">
        <v>-8.3119999999999994</v>
      </c>
      <c r="G6" s="30">
        <v>-2.9510000000000001</v>
      </c>
      <c r="H6" s="30">
        <v>-3.2970000000000002</v>
      </c>
      <c r="I6" s="30">
        <v>-8.6150000000000002</v>
      </c>
      <c r="J6" s="30">
        <v>6.6219999999999999</v>
      </c>
      <c r="K6" s="30">
        <v>26.648</v>
      </c>
      <c r="L6" s="30">
        <v>44.134</v>
      </c>
      <c r="M6" s="30">
        <v>10.523</v>
      </c>
      <c r="N6" s="30">
        <v>-19.922999999999998</v>
      </c>
      <c r="O6" s="30">
        <v>-69.055000000000007</v>
      </c>
      <c r="P6" s="30">
        <v>-120.524</v>
      </c>
      <c r="Q6" s="30">
        <v>-148.786</v>
      </c>
      <c r="R6" s="30">
        <v>-113.235</v>
      </c>
      <c r="S6" s="30">
        <v>-43.055</v>
      </c>
      <c r="T6" s="30">
        <v>-16.594999999999999</v>
      </c>
      <c r="U6" s="30">
        <v>-33.661999999999999</v>
      </c>
      <c r="V6" s="30">
        <v>-12.881</v>
      </c>
      <c r="W6" s="30">
        <v>2.2650000000000001</v>
      </c>
      <c r="X6" s="30">
        <v>2.6509999999999998</v>
      </c>
      <c r="Y6" s="30">
        <v>-1.429</v>
      </c>
      <c r="Z6" s="30">
        <v>1.917</v>
      </c>
      <c r="AA6" s="30">
        <v>15.101000000000001</v>
      </c>
      <c r="AB6" s="31">
        <v>26.506</v>
      </c>
      <c r="AC6" s="23"/>
    </row>
    <row r="7" spans="1:29" ht="15.75" x14ac:dyDescent="0.25">
      <c r="A7" s="23"/>
      <c r="B7" s="32">
        <v>45600</v>
      </c>
      <c r="C7" s="67">
        <f t="shared" si="0"/>
        <v>226.72400000000005</v>
      </c>
      <c r="D7" s="68"/>
      <c r="E7" s="48">
        <v>16.623999999999999</v>
      </c>
      <c r="F7" s="30">
        <v>18.635999999999999</v>
      </c>
      <c r="G7" s="30">
        <v>-2.8980000000000001</v>
      </c>
      <c r="H7" s="30">
        <v>-8.5649999999999995</v>
      </c>
      <c r="I7" s="30">
        <v>17.709</v>
      </c>
      <c r="J7" s="30">
        <v>33.883000000000003</v>
      </c>
      <c r="K7" s="30">
        <v>0.59899999999999998</v>
      </c>
      <c r="L7" s="30">
        <v>8.1199999999999992</v>
      </c>
      <c r="M7" s="30">
        <v>21.059000000000001</v>
      </c>
      <c r="N7" s="30">
        <v>47.536999999999999</v>
      </c>
      <c r="O7" s="30">
        <v>22.109000000000002</v>
      </c>
      <c r="P7" s="30">
        <v>22.503</v>
      </c>
      <c r="Q7" s="30">
        <v>21.53</v>
      </c>
      <c r="R7" s="30">
        <v>23.931999999999999</v>
      </c>
      <c r="S7" s="30">
        <v>-17.363</v>
      </c>
      <c r="T7" s="30">
        <v>-17.300999999999998</v>
      </c>
      <c r="U7" s="30">
        <v>-3.835</v>
      </c>
      <c r="V7" s="30">
        <v>1.1200000000000001</v>
      </c>
      <c r="W7" s="30">
        <v>3.992</v>
      </c>
      <c r="X7" s="30">
        <v>7.6079999999999997</v>
      </c>
      <c r="Y7" s="30">
        <v>1.502</v>
      </c>
      <c r="Z7" s="30">
        <v>4.0110000000000001</v>
      </c>
      <c r="AA7" s="30">
        <v>-1.1890000000000001</v>
      </c>
      <c r="AB7" s="31">
        <v>5.4009999999999998</v>
      </c>
      <c r="AC7" s="23"/>
    </row>
    <row r="8" spans="1:29" ht="15.75" x14ac:dyDescent="0.25">
      <c r="A8" s="23"/>
      <c r="B8" s="32">
        <v>45601</v>
      </c>
      <c r="C8" s="67">
        <f t="shared" si="0"/>
        <v>25.29099999999999</v>
      </c>
      <c r="D8" s="68"/>
      <c r="E8" s="48">
        <v>17.312000000000001</v>
      </c>
      <c r="F8" s="30">
        <v>22.324000000000002</v>
      </c>
      <c r="G8" s="30">
        <v>19.652000000000001</v>
      </c>
      <c r="H8" s="30">
        <v>-18.515000000000001</v>
      </c>
      <c r="I8" s="49">
        <v>-8.2420000000000009</v>
      </c>
      <c r="J8" s="30">
        <v>-2.2280000000000002</v>
      </c>
      <c r="K8" s="30">
        <v>-1.3859999999999999</v>
      </c>
      <c r="L8" s="30">
        <v>23.396000000000001</v>
      </c>
      <c r="M8" s="30">
        <v>26.69</v>
      </c>
      <c r="N8" s="30">
        <v>16.702999999999999</v>
      </c>
      <c r="O8" s="30">
        <v>27.423999999999999</v>
      </c>
      <c r="P8" s="30">
        <v>-7.5529999999999999</v>
      </c>
      <c r="Q8" s="30">
        <v>0.193</v>
      </c>
      <c r="R8" s="30">
        <v>1.831</v>
      </c>
      <c r="S8" s="30">
        <v>1.3560000000000001</v>
      </c>
      <c r="T8" s="30">
        <v>-23.033000000000001</v>
      </c>
      <c r="U8" s="30">
        <v>-15.215</v>
      </c>
      <c r="V8" s="30">
        <v>-2.9060000000000001</v>
      </c>
      <c r="W8" s="30">
        <v>-2.2000000000000002</v>
      </c>
      <c r="X8" s="30">
        <v>-1.885</v>
      </c>
      <c r="Y8" s="30">
        <v>-3.7280000000000002</v>
      </c>
      <c r="Z8" s="30">
        <v>-9.8949999999999996</v>
      </c>
      <c r="AA8" s="30">
        <v>-22.266999999999999</v>
      </c>
      <c r="AB8" s="31">
        <v>-12.537000000000001</v>
      </c>
      <c r="AC8" s="23"/>
    </row>
    <row r="9" spans="1:29" ht="15.75" x14ac:dyDescent="0.25">
      <c r="A9" s="23"/>
      <c r="B9" s="32">
        <v>45602</v>
      </c>
      <c r="C9" s="67">
        <f t="shared" si="0"/>
        <v>-166.27900000000002</v>
      </c>
      <c r="D9" s="68"/>
      <c r="E9" s="48">
        <v>-7.7149999999999999</v>
      </c>
      <c r="F9" s="30">
        <v>-5.6740000000000004</v>
      </c>
      <c r="G9" s="30">
        <v>-22.864999999999998</v>
      </c>
      <c r="H9" s="30">
        <v>-22.366</v>
      </c>
      <c r="I9" s="30">
        <v>-23.26</v>
      </c>
      <c r="J9" s="30">
        <v>-20.440000000000001</v>
      </c>
      <c r="K9" s="30">
        <v>-9.4320000000000004</v>
      </c>
      <c r="L9" s="30">
        <v>5.24</v>
      </c>
      <c r="M9" s="30">
        <v>20.454999999999998</v>
      </c>
      <c r="N9" s="30">
        <v>20.146000000000001</v>
      </c>
      <c r="O9" s="30">
        <v>2.95</v>
      </c>
      <c r="P9" s="30">
        <v>-15.135</v>
      </c>
      <c r="Q9" s="30">
        <v>5.0000000000000001E-3</v>
      </c>
      <c r="R9" s="30">
        <v>-7.21</v>
      </c>
      <c r="S9" s="30">
        <v>-12.029</v>
      </c>
      <c r="T9" s="30">
        <v>-15.321999999999999</v>
      </c>
      <c r="U9" s="30">
        <v>-17.446000000000002</v>
      </c>
      <c r="V9" s="30">
        <v>-8.7029999999999994</v>
      </c>
      <c r="W9" s="30">
        <v>-8.9760000000000009</v>
      </c>
      <c r="X9" s="30">
        <v>-4.3810000000000002</v>
      </c>
      <c r="Y9" s="30">
        <v>-3.177</v>
      </c>
      <c r="Z9" s="30">
        <v>-2.101</v>
      </c>
      <c r="AA9" s="30">
        <v>-13.353999999999999</v>
      </c>
      <c r="AB9" s="31">
        <v>4.5110000000000001</v>
      </c>
      <c r="AC9" s="23"/>
    </row>
    <row r="10" spans="1:29" ht="15.75" x14ac:dyDescent="0.25">
      <c r="A10" s="23"/>
      <c r="B10" s="32">
        <v>45603</v>
      </c>
      <c r="C10" s="67">
        <f t="shared" si="0"/>
        <v>-77.48099999999998</v>
      </c>
      <c r="D10" s="68"/>
      <c r="E10" s="48">
        <v>3.6469999999999998</v>
      </c>
      <c r="F10" s="30">
        <v>11.706</v>
      </c>
      <c r="G10" s="30">
        <v>-24.048999999999999</v>
      </c>
      <c r="H10" s="30">
        <v>-9.4469999999999992</v>
      </c>
      <c r="I10" s="30">
        <v>5.3330000000000002</v>
      </c>
      <c r="J10" s="30">
        <v>-14.628</v>
      </c>
      <c r="K10" s="30">
        <v>-7.1909999999999998</v>
      </c>
      <c r="L10" s="30">
        <v>2.5310000000000001</v>
      </c>
      <c r="M10" s="30">
        <v>9.8070000000000004</v>
      </c>
      <c r="N10" s="30">
        <v>15.348000000000001</v>
      </c>
      <c r="O10" s="30">
        <v>1.2070000000000001</v>
      </c>
      <c r="P10" s="30">
        <v>0.43</v>
      </c>
      <c r="Q10" s="30">
        <v>-8.548</v>
      </c>
      <c r="R10" s="30">
        <v>-5.3090000000000002</v>
      </c>
      <c r="S10" s="30">
        <v>-14.443</v>
      </c>
      <c r="T10" s="30">
        <v>-21.841999999999999</v>
      </c>
      <c r="U10" s="30">
        <v>-9.6639999999999997</v>
      </c>
      <c r="V10" s="30">
        <v>-5.4580000000000002</v>
      </c>
      <c r="W10" s="30">
        <v>-2.073</v>
      </c>
      <c r="X10" s="30">
        <v>-2.8919999999999999</v>
      </c>
      <c r="Y10" s="30">
        <v>-1.6439999999999999</v>
      </c>
      <c r="Z10" s="30">
        <v>-1.0620000000000001</v>
      </c>
      <c r="AA10" s="30">
        <v>-0.40100000000000002</v>
      </c>
      <c r="AB10" s="31">
        <v>1.161</v>
      </c>
      <c r="AC10" s="23"/>
    </row>
    <row r="11" spans="1:29" ht="15.75" x14ac:dyDescent="0.25">
      <c r="A11" s="23"/>
      <c r="B11" s="32">
        <v>45604</v>
      </c>
      <c r="C11" s="67">
        <f t="shared" si="0"/>
        <v>92.966999999999985</v>
      </c>
      <c r="D11" s="68"/>
      <c r="E11" s="48">
        <v>3.0230000000000001</v>
      </c>
      <c r="F11" s="30">
        <v>7.02</v>
      </c>
      <c r="G11" s="30">
        <v>-13.933999999999999</v>
      </c>
      <c r="H11" s="30">
        <v>13.757</v>
      </c>
      <c r="I11" s="30">
        <v>-23.873000000000001</v>
      </c>
      <c r="J11" s="30">
        <v>-9.1069999999999993</v>
      </c>
      <c r="K11" s="30">
        <v>0.36199999999999999</v>
      </c>
      <c r="L11" s="30">
        <v>12.769</v>
      </c>
      <c r="M11" s="30">
        <v>34.363999999999997</v>
      </c>
      <c r="N11" s="30">
        <v>34.735999999999997</v>
      </c>
      <c r="O11" s="30">
        <v>12.789</v>
      </c>
      <c r="P11" s="30">
        <v>26.071000000000002</v>
      </c>
      <c r="Q11" s="30">
        <v>-7.5129999999999999</v>
      </c>
      <c r="R11" s="30">
        <v>-2.964</v>
      </c>
      <c r="S11" s="30">
        <v>-1.895</v>
      </c>
      <c r="T11" s="30">
        <v>-7.4980000000000002</v>
      </c>
      <c r="U11" s="30">
        <v>-1.754</v>
      </c>
      <c r="V11" s="30">
        <v>-1.9610000000000001</v>
      </c>
      <c r="W11" s="30">
        <v>0.65</v>
      </c>
      <c r="X11" s="30">
        <v>5.2160000000000002</v>
      </c>
      <c r="Y11" s="30">
        <v>1.762</v>
      </c>
      <c r="Z11" s="30">
        <v>7.4219999999999997</v>
      </c>
      <c r="AA11" s="30">
        <v>-1</v>
      </c>
      <c r="AB11" s="31">
        <v>4.5250000000000004</v>
      </c>
      <c r="AC11" s="23"/>
    </row>
    <row r="12" spans="1:29" ht="15.75" x14ac:dyDescent="0.25">
      <c r="A12" s="23"/>
      <c r="B12" s="32">
        <v>45605</v>
      </c>
      <c r="C12" s="67">
        <f t="shared" si="0"/>
        <v>22.363000000000014</v>
      </c>
      <c r="D12" s="68"/>
      <c r="E12" s="48">
        <v>-4.6070000000000002</v>
      </c>
      <c r="F12" s="30">
        <v>-3.5920000000000001</v>
      </c>
      <c r="G12" s="30">
        <v>-0.25900000000000001</v>
      </c>
      <c r="H12" s="30">
        <v>-2.2759999999999998</v>
      </c>
      <c r="I12" s="30">
        <v>32.442999999999998</v>
      </c>
      <c r="J12" s="30">
        <v>12.419</v>
      </c>
      <c r="K12" s="30">
        <v>11.148</v>
      </c>
      <c r="L12" s="30">
        <v>45.569000000000003</v>
      </c>
      <c r="M12" s="30">
        <v>36.889000000000003</v>
      </c>
      <c r="N12" s="30">
        <v>6.0890000000000004</v>
      </c>
      <c r="O12" s="30">
        <v>14.913</v>
      </c>
      <c r="P12" s="30">
        <v>-8.5259999999999998</v>
      </c>
      <c r="Q12" s="30">
        <v>-23.756</v>
      </c>
      <c r="R12" s="30">
        <v>-24.449000000000002</v>
      </c>
      <c r="S12" s="30">
        <v>-32.271999999999998</v>
      </c>
      <c r="T12" s="30">
        <v>-22.225999999999999</v>
      </c>
      <c r="U12" s="30">
        <v>-14.157999999999999</v>
      </c>
      <c r="V12" s="30">
        <v>-1.073</v>
      </c>
      <c r="W12" s="30">
        <v>1.2150000000000001</v>
      </c>
      <c r="X12" s="30">
        <v>-1.147</v>
      </c>
      <c r="Y12" s="30">
        <v>5.0000000000000001E-3</v>
      </c>
      <c r="Z12" s="30">
        <v>0.46300000000000002</v>
      </c>
      <c r="AA12" s="30">
        <v>0.03</v>
      </c>
      <c r="AB12" s="31">
        <v>-0.47899999999999998</v>
      </c>
      <c r="AC12" s="23"/>
    </row>
    <row r="13" spans="1:29" ht="15.75" x14ac:dyDescent="0.25">
      <c r="A13" s="23"/>
      <c r="B13" s="32">
        <v>45606</v>
      </c>
      <c r="C13" s="67">
        <f t="shared" si="0"/>
        <v>-1089.4779999999998</v>
      </c>
      <c r="D13" s="68"/>
      <c r="E13" s="48">
        <v>-45.551000000000002</v>
      </c>
      <c r="F13" s="30">
        <v>-33.677</v>
      </c>
      <c r="G13" s="30">
        <v>-20.116</v>
      </c>
      <c r="H13" s="30">
        <v>-33.313000000000002</v>
      </c>
      <c r="I13" s="30">
        <v>-31.623999999999999</v>
      </c>
      <c r="J13" s="30">
        <v>-39.859000000000002</v>
      </c>
      <c r="K13" s="30">
        <v>-27.565999999999999</v>
      </c>
      <c r="L13" s="30">
        <v>-24.806000000000001</v>
      </c>
      <c r="M13" s="30">
        <v>-114.226</v>
      </c>
      <c r="N13" s="30">
        <v>-64.706999999999994</v>
      </c>
      <c r="O13" s="30">
        <v>-81.531000000000006</v>
      </c>
      <c r="P13" s="30">
        <v>-34.523000000000003</v>
      </c>
      <c r="Q13" s="30">
        <v>-36.694000000000003</v>
      </c>
      <c r="R13" s="30">
        <v>-30.073</v>
      </c>
      <c r="S13" s="30">
        <v>-27.718</v>
      </c>
      <c r="T13" s="30">
        <v>-26.437000000000001</v>
      </c>
      <c r="U13" s="30">
        <v>-4.6589999999999998</v>
      </c>
      <c r="V13" s="30">
        <v>-35.866</v>
      </c>
      <c r="W13" s="30">
        <v>-24.643000000000001</v>
      </c>
      <c r="X13" s="30">
        <v>-12.052</v>
      </c>
      <c r="Y13" s="30">
        <v>-7.9829999999999997</v>
      </c>
      <c r="Z13" s="30">
        <v>-86.028000000000006</v>
      </c>
      <c r="AA13" s="30">
        <v>-153.101</v>
      </c>
      <c r="AB13" s="31">
        <v>-92.724999999999994</v>
      </c>
      <c r="AC13" s="23"/>
    </row>
    <row r="14" spans="1:29" ht="15.75" x14ac:dyDescent="0.25">
      <c r="A14" s="23"/>
      <c r="B14" s="32">
        <v>45607</v>
      </c>
      <c r="C14" s="67">
        <f t="shared" si="0"/>
        <v>-2916.6469999999999</v>
      </c>
      <c r="D14" s="68"/>
      <c r="E14" s="48">
        <v>1.5640000000000001</v>
      </c>
      <c r="F14" s="30">
        <v>2.4359999999999999</v>
      </c>
      <c r="G14" s="30">
        <v>3.032</v>
      </c>
      <c r="H14" s="30">
        <v>-1.044</v>
      </c>
      <c r="I14" s="30">
        <v>-7.3390000000000004</v>
      </c>
      <c r="J14" s="30">
        <v>-6.0650000000000004</v>
      </c>
      <c r="K14" s="30">
        <v>-11.815</v>
      </c>
      <c r="L14" s="30">
        <v>-57.241</v>
      </c>
      <c r="M14" s="30">
        <v>-203.898</v>
      </c>
      <c r="N14" s="30">
        <v>-302.18099999999998</v>
      </c>
      <c r="O14" s="30">
        <v>-398.53199999999998</v>
      </c>
      <c r="P14" s="30">
        <v>-381.53199999999998</v>
      </c>
      <c r="Q14" s="30">
        <v>-419.47199999999998</v>
      </c>
      <c r="R14" s="30">
        <v>-412.90600000000001</v>
      </c>
      <c r="S14" s="30">
        <v>-374.43</v>
      </c>
      <c r="T14" s="30">
        <v>-237.28</v>
      </c>
      <c r="U14" s="30">
        <v>-87.537000000000006</v>
      </c>
      <c r="V14" s="30">
        <v>-13.568</v>
      </c>
      <c r="W14" s="30">
        <v>-0.56000000000000005</v>
      </c>
      <c r="X14" s="30">
        <v>-0.97599999999999998</v>
      </c>
      <c r="Y14" s="30">
        <v>2.782</v>
      </c>
      <c r="Z14" s="30">
        <v>-2.117</v>
      </c>
      <c r="AA14" s="30">
        <v>-4.8499999999999996</v>
      </c>
      <c r="AB14" s="31">
        <v>-3.1179999999999999</v>
      </c>
      <c r="AC14" s="23"/>
    </row>
    <row r="15" spans="1:29" ht="15.75" x14ac:dyDescent="0.25">
      <c r="A15" s="23"/>
      <c r="B15" s="32">
        <v>45608</v>
      </c>
      <c r="C15" s="67">
        <f t="shared" si="0"/>
        <v>-1783.5030000000004</v>
      </c>
      <c r="D15" s="68"/>
      <c r="E15" s="48">
        <v>-5.6719999999999997</v>
      </c>
      <c r="F15" s="30">
        <v>-12.923999999999999</v>
      </c>
      <c r="G15" s="30">
        <v>0.47799999999999998</v>
      </c>
      <c r="H15" s="30">
        <v>-13.76</v>
      </c>
      <c r="I15" s="30">
        <v>-12.669</v>
      </c>
      <c r="J15" s="30">
        <v>21.933</v>
      </c>
      <c r="K15" s="30">
        <v>-38.890999999999998</v>
      </c>
      <c r="L15" s="30">
        <v>-81.626000000000005</v>
      </c>
      <c r="M15" s="30">
        <v>-155.541</v>
      </c>
      <c r="N15" s="30">
        <v>-197.15299999999999</v>
      </c>
      <c r="O15" s="30">
        <v>-215.94300000000001</v>
      </c>
      <c r="P15" s="30">
        <v>-235.65</v>
      </c>
      <c r="Q15" s="30">
        <v>-285.274</v>
      </c>
      <c r="R15" s="30">
        <v>-300.00700000000001</v>
      </c>
      <c r="S15" s="30">
        <v>-234.48699999999999</v>
      </c>
      <c r="T15" s="30">
        <v>-87.754999999999995</v>
      </c>
      <c r="U15" s="30">
        <v>-12.335000000000001</v>
      </c>
      <c r="V15" s="30">
        <v>3.2450000000000001</v>
      </c>
      <c r="W15" s="30">
        <v>19.667000000000002</v>
      </c>
      <c r="X15" s="30">
        <v>27.97</v>
      </c>
      <c r="Y15" s="30">
        <v>15.359</v>
      </c>
      <c r="Z15" s="30">
        <v>16.366</v>
      </c>
      <c r="AA15" s="30">
        <v>-16.474</v>
      </c>
      <c r="AB15" s="31">
        <v>17.64</v>
      </c>
      <c r="AC15" s="23"/>
    </row>
    <row r="16" spans="1:29" ht="15.75" x14ac:dyDescent="0.25">
      <c r="A16" s="23"/>
      <c r="B16" s="32">
        <v>45609</v>
      </c>
      <c r="C16" s="67">
        <f t="shared" si="0"/>
        <v>-143.023</v>
      </c>
      <c r="D16" s="68"/>
      <c r="E16" s="48">
        <v>22.474</v>
      </c>
      <c r="F16" s="30">
        <v>31.823</v>
      </c>
      <c r="G16" s="30">
        <v>4.0709999999999997</v>
      </c>
      <c r="H16" s="30">
        <v>-3.645</v>
      </c>
      <c r="I16" s="30">
        <v>-3.31</v>
      </c>
      <c r="J16" s="30">
        <v>-2.234</v>
      </c>
      <c r="K16" s="30">
        <v>-7.94</v>
      </c>
      <c r="L16" s="30">
        <v>-3.0739999999999998</v>
      </c>
      <c r="M16" s="30">
        <v>-1.55</v>
      </c>
      <c r="N16" s="30">
        <v>-17.678999999999998</v>
      </c>
      <c r="O16" s="30">
        <v>-3.5550000000000002</v>
      </c>
      <c r="P16" s="30">
        <v>-0.879</v>
      </c>
      <c r="Q16" s="30">
        <v>2.2519999999999998</v>
      </c>
      <c r="R16" s="30">
        <v>-47.6</v>
      </c>
      <c r="S16" s="30">
        <v>-74.963999999999999</v>
      </c>
      <c r="T16" s="30">
        <v>-1.43</v>
      </c>
      <c r="U16" s="30">
        <v>-1.3240000000000001</v>
      </c>
      <c r="V16" s="30">
        <v>2.67</v>
      </c>
      <c r="W16" s="30">
        <v>1.56</v>
      </c>
      <c r="X16" s="30">
        <v>1.4470000000000001</v>
      </c>
      <c r="Y16" s="30">
        <v>0.80800000000000005</v>
      </c>
      <c r="Z16" s="30">
        <v>-14.606</v>
      </c>
      <c r="AA16" s="30">
        <v>-13.48</v>
      </c>
      <c r="AB16" s="31">
        <v>-12.858000000000001</v>
      </c>
      <c r="AC16" s="23"/>
    </row>
    <row r="17" spans="1:29" ht="15.75" x14ac:dyDescent="0.25">
      <c r="A17" s="23"/>
      <c r="B17" s="32">
        <v>45610</v>
      </c>
      <c r="C17" s="67">
        <f t="shared" si="0"/>
        <v>-146.45400000000001</v>
      </c>
      <c r="D17" s="68"/>
      <c r="E17" s="29">
        <v>2.8170000000000002</v>
      </c>
      <c r="F17" s="30">
        <v>-10.164999999999999</v>
      </c>
      <c r="G17" s="30">
        <v>-3.706</v>
      </c>
      <c r="H17" s="30">
        <v>-6.242</v>
      </c>
      <c r="I17" s="30">
        <v>-12.026</v>
      </c>
      <c r="J17" s="30">
        <v>-8.5229999999999997</v>
      </c>
      <c r="K17" s="30">
        <v>-25.936</v>
      </c>
      <c r="L17" s="30">
        <v>2.1890000000000001</v>
      </c>
      <c r="M17" s="30">
        <v>-15.472</v>
      </c>
      <c r="N17" s="30">
        <v>-7.024</v>
      </c>
      <c r="O17" s="30">
        <v>-6.3239999999999998</v>
      </c>
      <c r="P17" s="30">
        <v>-34.387</v>
      </c>
      <c r="Q17" s="30">
        <v>-29.814</v>
      </c>
      <c r="R17" s="30">
        <v>-36.414999999999999</v>
      </c>
      <c r="S17" s="30">
        <v>-24.373000000000001</v>
      </c>
      <c r="T17" s="30">
        <v>12.661</v>
      </c>
      <c r="U17" s="30">
        <v>-1.506</v>
      </c>
      <c r="V17" s="30">
        <v>11.73</v>
      </c>
      <c r="W17" s="30">
        <v>32.564</v>
      </c>
      <c r="X17" s="30">
        <v>18.148</v>
      </c>
      <c r="Y17" s="30">
        <v>-5.3529999999999998</v>
      </c>
      <c r="Z17" s="30">
        <v>0.21299999999999999</v>
      </c>
      <c r="AA17" s="30">
        <v>-1.3740000000000001</v>
      </c>
      <c r="AB17" s="31">
        <v>1.8640000000000001</v>
      </c>
      <c r="AC17" s="23"/>
    </row>
    <row r="18" spans="1:29" ht="15.75" x14ac:dyDescent="0.25">
      <c r="A18" s="23"/>
      <c r="B18" s="32">
        <v>45611</v>
      </c>
      <c r="C18" s="67">
        <f t="shared" si="0"/>
        <v>-508.45899999999995</v>
      </c>
      <c r="D18" s="68"/>
      <c r="E18" s="48">
        <v>20.655999999999999</v>
      </c>
      <c r="F18" s="30">
        <v>3.79</v>
      </c>
      <c r="G18" s="30">
        <v>-3.5720000000000001</v>
      </c>
      <c r="H18" s="30">
        <v>-12.018000000000001</v>
      </c>
      <c r="I18" s="30">
        <v>-16.713999999999999</v>
      </c>
      <c r="J18" s="30">
        <v>-10.342000000000001</v>
      </c>
      <c r="K18" s="30">
        <v>3.5110000000000001</v>
      </c>
      <c r="L18" s="30">
        <v>-13.058999999999999</v>
      </c>
      <c r="M18" s="30">
        <v>-5.0650000000000004</v>
      </c>
      <c r="N18" s="30">
        <v>-19.106000000000002</v>
      </c>
      <c r="O18" s="30">
        <v>-39.149000000000001</v>
      </c>
      <c r="P18" s="30">
        <v>-81.99</v>
      </c>
      <c r="Q18" s="30">
        <v>-87.438999999999993</v>
      </c>
      <c r="R18" s="30">
        <v>-118.83199999999999</v>
      </c>
      <c r="S18" s="30">
        <v>-94.600999999999999</v>
      </c>
      <c r="T18" s="30">
        <v>-7.6539999999999999</v>
      </c>
      <c r="U18" s="30">
        <v>-1.9910000000000001</v>
      </c>
      <c r="V18" s="30">
        <v>-1.32</v>
      </c>
      <c r="W18" s="30">
        <v>-1.45</v>
      </c>
      <c r="X18" s="30">
        <v>-1.075</v>
      </c>
      <c r="Y18" s="30">
        <v>-3.0950000000000002</v>
      </c>
      <c r="Z18" s="30">
        <v>0.89400000000000002</v>
      </c>
      <c r="AA18" s="30">
        <v>-18.536000000000001</v>
      </c>
      <c r="AB18" s="31">
        <v>-0.30199999999999999</v>
      </c>
      <c r="AC18" s="23"/>
    </row>
    <row r="19" spans="1:29" ht="15.75" x14ac:dyDescent="0.25">
      <c r="A19" s="23"/>
      <c r="B19" s="32">
        <v>45612</v>
      </c>
      <c r="C19" s="67">
        <f t="shared" si="0"/>
        <v>-1233.4099999999994</v>
      </c>
      <c r="D19" s="68"/>
      <c r="E19" s="48">
        <v>-8.3219999999999992</v>
      </c>
      <c r="F19" s="30">
        <v>-2.2919999999999998</v>
      </c>
      <c r="G19" s="30">
        <v>6.9329999999999998</v>
      </c>
      <c r="H19" s="30">
        <v>-33.302</v>
      </c>
      <c r="I19" s="30">
        <v>-16.824000000000002</v>
      </c>
      <c r="J19" s="30">
        <v>-8.48</v>
      </c>
      <c r="K19" s="30">
        <v>-1.9259999999999999</v>
      </c>
      <c r="L19" s="30">
        <v>-30.663</v>
      </c>
      <c r="M19" s="30">
        <v>-72.3</v>
      </c>
      <c r="N19" s="30">
        <v>-170.822</v>
      </c>
      <c r="O19" s="30">
        <v>-194.36</v>
      </c>
      <c r="P19" s="30">
        <v>-206.39599999999999</v>
      </c>
      <c r="Q19" s="30">
        <v>-206.529</v>
      </c>
      <c r="R19" s="30">
        <v>-172.95699999999999</v>
      </c>
      <c r="S19" s="30">
        <v>-110.14</v>
      </c>
      <c r="T19" s="30">
        <v>-8.1579999999999995</v>
      </c>
      <c r="U19" s="30">
        <v>-14.548</v>
      </c>
      <c r="V19" s="30">
        <v>-1.3109999999999999</v>
      </c>
      <c r="W19" s="30">
        <v>0.10299999999999999</v>
      </c>
      <c r="X19" s="30">
        <v>-0.20399999999999999</v>
      </c>
      <c r="Y19" s="30">
        <v>0.48</v>
      </c>
      <c r="Z19" s="30">
        <v>0.77700000000000002</v>
      </c>
      <c r="AA19" s="30">
        <v>3.323</v>
      </c>
      <c r="AB19" s="31">
        <v>14.507999999999999</v>
      </c>
      <c r="AC19" s="23"/>
    </row>
    <row r="20" spans="1:29" ht="15.75" x14ac:dyDescent="0.25">
      <c r="A20" s="23"/>
      <c r="B20" s="32">
        <v>45613</v>
      </c>
      <c r="C20" s="67">
        <f t="shared" si="0"/>
        <v>-383.06399999999996</v>
      </c>
      <c r="D20" s="68"/>
      <c r="E20" s="48">
        <v>7.3819999999999997</v>
      </c>
      <c r="F20" s="30">
        <v>-5.0679999999999996</v>
      </c>
      <c r="G20" s="30">
        <v>-8.3179999999999996</v>
      </c>
      <c r="H20" s="30">
        <v>-22.390999999999998</v>
      </c>
      <c r="I20" s="30">
        <v>-5.1059999999999999</v>
      </c>
      <c r="J20" s="30">
        <v>-26.446000000000002</v>
      </c>
      <c r="K20" s="30">
        <v>-15.413</v>
      </c>
      <c r="L20" s="30">
        <v>-29.241</v>
      </c>
      <c r="M20" s="30">
        <v>-130.40600000000001</v>
      </c>
      <c r="N20" s="30">
        <v>-177.928</v>
      </c>
      <c r="O20" s="30">
        <v>-57.255000000000003</v>
      </c>
      <c r="P20" s="30">
        <v>24.466999999999999</v>
      </c>
      <c r="Q20" s="30">
        <v>39.302</v>
      </c>
      <c r="R20" s="30">
        <v>23.934999999999999</v>
      </c>
      <c r="S20" s="30">
        <v>44.216999999999999</v>
      </c>
      <c r="T20" s="30">
        <v>-7.9189999999999996</v>
      </c>
      <c r="U20" s="30">
        <v>-1.0149999999999999</v>
      </c>
      <c r="V20" s="30">
        <v>-1.556</v>
      </c>
      <c r="W20" s="30">
        <v>9.4260000000000002</v>
      </c>
      <c r="X20" s="30">
        <v>-12.416</v>
      </c>
      <c r="Y20" s="30">
        <v>-11.285</v>
      </c>
      <c r="Z20" s="30">
        <v>-7.984</v>
      </c>
      <c r="AA20" s="30">
        <v>-6.282</v>
      </c>
      <c r="AB20" s="31">
        <v>-5.7640000000000002</v>
      </c>
      <c r="AC20" s="23"/>
    </row>
    <row r="21" spans="1:29" ht="15.75" x14ac:dyDescent="0.25">
      <c r="A21" s="23"/>
      <c r="B21" s="32">
        <v>45614</v>
      </c>
      <c r="C21" s="67">
        <f t="shared" si="0"/>
        <v>85.48</v>
      </c>
      <c r="D21" s="68"/>
      <c r="E21" s="48">
        <v>6.4980000000000002</v>
      </c>
      <c r="F21" s="30">
        <v>13.786</v>
      </c>
      <c r="G21" s="30">
        <v>-5.3609999999999998</v>
      </c>
      <c r="H21" s="30">
        <v>2.218</v>
      </c>
      <c r="I21" s="30">
        <v>-17.619</v>
      </c>
      <c r="J21" s="30">
        <v>-20.817</v>
      </c>
      <c r="K21" s="30">
        <v>-12.91</v>
      </c>
      <c r="L21" s="30">
        <v>-18.853000000000002</v>
      </c>
      <c r="M21" s="30">
        <v>-11.673</v>
      </c>
      <c r="N21" s="30">
        <v>0.42599999999999999</v>
      </c>
      <c r="O21" s="30">
        <v>32.54</v>
      </c>
      <c r="P21" s="30">
        <v>31.850999999999999</v>
      </c>
      <c r="Q21" s="30">
        <v>26.381</v>
      </c>
      <c r="R21" s="30">
        <v>32.561</v>
      </c>
      <c r="S21" s="30">
        <v>5.0940000000000003</v>
      </c>
      <c r="T21" s="30">
        <v>7.69</v>
      </c>
      <c r="U21" s="30">
        <v>6.6180000000000003</v>
      </c>
      <c r="V21" s="30">
        <v>3.242</v>
      </c>
      <c r="W21" s="30">
        <v>3.3769999999999998</v>
      </c>
      <c r="X21" s="30">
        <v>2.0430000000000001</v>
      </c>
      <c r="Y21" s="30">
        <v>-0.46</v>
      </c>
      <c r="Z21" s="30">
        <v>1.3220000000000001</v>
      </c>
      <c r="AA21" s="30">
        <v>-7.3</v>
      </c>
      <c r="AB21" s="31">
        <v>4.8259999999999996</v>
      </c>
      <c r="AC21" s="23"/>
    </row>
    <row r="22" spans="1:29" ht="15.75" x14ac:dyDescent="0.25">
      <c r="A22" s="23"/>
      <c r="B22" s="32">
        <v>45615</v>
      </c>
      <c r="C22" s="67">
        <f t="shared" si="0"/>
        <v>-227.73899999999992</v>
      </c>
      <c r="D22" s="68"/>
      <c r="E22" s="48">
        <v>-37.606000000000002</v>
      </c>
      <c r="F22" s="30">
        <v>-48.46</v>
      </c>
      <c r="G22" s="30">
        <v>-37.744</v>
      </c>
      <c r="H22" s="30">
        <v>-38.457000000000001</v>
      </c>
      <c r="I22" s="30">
        <v>-31.859000000000002</v>
      </c>
      <c r="J22" s="30">
        <v>-21.95</v>
      </c>
      <c r="K22" s="30">
        <v>-13.795999999999999</v>
      </c>
      <c r="L22" s="30">
        <v>3.88</v>
      </c>
      <c r="M22" s="30">
        <v>0.55500000000000005</v>
      </c>
      <c r="N22" s="30">
        <v>-27.451000000000001</v>
      </c>
      <c r="O22" s="30">
        <v>-13.64</v>
      </c>
      <c r="P22" s="30">
        <v>-8.673</v>
      </c>
      <c r="Q22" s="30">
        <v>1.629</v>
      </c>
      <c r="R22" s="30">
        <v>-5.6890000000000001</v>
      </c>
      <c r="S22" s="30">
        <v>-6.8460000000000001</v>
      </c>
      <c r="T22" s="30">
        <v>0.91900000000000004</v>
      </c>
      <c r="U22" s="30">
        <v>1.7410000000000001</v>
      </c>
      <c r="V22" s="30">
        <v>4.0110000000000001</v>
      </c>
      <c r="W22" s="30">
        <v>4.0469999999999997</v>
      </c>
      <c r="X22" s="30">
        <v>5.4180000000000001</v>
      </c>
      <c r="Y22" s="30">
        <v>5.617</v>
      </c>
      <c r="Z22" s="30">
        <v>10.706</v>
      </c>
      <c r="AA22" s="30">
        <v>4.3940000000000001</v>
      </c>
      <c r="AB22" s="31">
        <v>21.515000000000001</v>
      </c>
      <c r="AC22" s="23"/>
    </row>
    <row r="23" spans="1:29" ht="15.75" x14ac:dyDescent="0.25">
      <c r="A23" s="23"/>
      <c r="B23" s="32">
        <v>45616</v>
      </c>
      <c r="C23" s="67">
        <f t="shared" si="0"/>
        <v>587.14400000000012</v>
      </c>
      <c r="D23" s="68"/>
      <c r="E23" s="48">
        <v>28.954000000000001</v>
      </c>
      <c r="F23" s="30">
        <v>21.254000000000001</v>
      </c>
      <c r="G23" s="30">
        <v>10.426</v>
      </c>
      <c r="H23" s="30">
        <v>31.181999999999999</v>
      </c>
      <c r="I23" s="30">
        <v>23.172999999999998</v>
      </c>
      <c r="J23" s="30">
        <v>16.042999999999999</v>
      </c>
      <c r="K23" s="30">
        <v>6.9850000000000003</v>
      </c>
      <c r="L23" s="30">
        <v>25.667999999999999</v>
      </c>
      <c r="M23" s="30">
        <v>72.647000000000006</v>
      </c>
      <c r="N23" s="30">
        <v>115.428</v>
      </c>
      <c r="O23" s="30">
        <v>81.828000000000003</v>
      </c>
      <c r="P23" s="30">
        <v>-33.564</v>
      </c>
      <c r="Q23" s="30">
        <v>-23.524000000000001</v>
      </c>
      <c r="R23" s="30">
        <v>-2.0750000000000002</v>
      </c>
      <c r="S23" s="30">
        <v>4.5810000000000004</v>
      </c>
      <c r="T23" s="30">
        <v>8.7710000000000008</v>
      </c>
      <c r="U23" s="30">
        <v>6.0880000000000001</v>
      </c>
      <c r="V23" s="30">
        <v>20.193000000000001</v>
      </c>
      <c r="W23" s="30">
        <v>4.24</v>
      </c>
      <c r="X23" s="30">
        <v>8.0239999999999991</v>
      </c>
      <c r="Y23" s="30">
        <v>30.056999999999999</v>
      </c>
      <c r="Z23" s="30">
        <v>62.152000000000001</v>
      </c>
      <c r="AA23" s="30">
        <v>36.280999999999999</v>
      </c>
      <c r="AB23" s="31">
        <v>32.332000000000001</v>
      </c>
      <c r="AC23" s="23"/>
    </row>
    <row r="24" spans="1:29" ht="15.75" x14ac:dyDescent="0.25">
      <c r="A24" s="23"/>
      <c r="B24" s="32">
        <v>45617</v>
      </c>
      <c r="C24" s="67">
        <f t="shared" si="0"/>
        <v>1170.5450000000001</v>
      </c>
      <c r="D24" s="68"/>
      <c r="E24" s="48">
        <v>44.929000000000002</v>
      </c>
      <c r="F24" s="30">
        <v>62.417000000000002</v>
      </c>
      <c r="G24" s="30">
        <v>49.55</v>
      </c>
      <c r="H24" s="30">
        <v>58.491999999999997</v>
      </c>
      <c r="I24" s="30">
        <v>64.334000000000003</v>
      </c>
      <c r="J24" s="30">
        <v>112.252</v>
      </c>
      <c r="K24" s="30">
        <v>51.548999999999999</v>
      </c>
      <c r="L24" s="30">
        <v>22.145</v>
      </c>
      <c r="M24" s="30">
        <v>43.832000000000001</v>
      </c>
      <c r="N24" s="30">
        <v>124.26300000000001</v>
      </c>
      <c r="O24" s="30">
        <v>124.343</v>
      </c>
      <c r="P24" s="30">
        <v>89.885999999999996</v>
      </c>
      <c r="Q24" s="30">
        <v>132.53299999999999</v>
      </c>
      <c r="R24" s="30">
        <v>111.21599999999999</v>
      </c>
      <c r="S24" s="30">
        <v>56.692999999999998</v>
      </c>
      <c r="T24" s="30">
        <v>0.28399999999999997</v>
      </c>
      <c r="U24" s="30">
        <v>0.64</v>
      </c>
      <c r="V24" s="30">
        <v>3.286</v>
      </c>
      <c r="W24" s="30">
        <v>10.366</v>
      </c>
      <c r="X24" s="30">
        <v>4.03</v>
      </c>
      <c r="Y24" s="30">
        <v>3.1040000000000001</v>
      </c>
      <c r="Z24" s="30">
        <v>3.9980000000000002</v>
      </c>
      <c r="AA24" s="30">
        <v>-10.84</v>
      </c>
      <c r="AB24" s="31">
        <v>7.2430000000000003</v>
      </c>
      <c r="AC24" s="23"/>
    </row>
    <row r="25" spans="1:29" ht="15.75" x14ac:dyDescent="0.25">
      <c r="A25" s="23"/>
      <c r="B25" s="32">
        <v>45618</v>
      </c>
      <c r="C25" s="67">
        <f t="shared" si="0"/>
        <v>242.09800000000004</v>
      </c>
      <c r="D25" s="68"/>
      <c r="E25" s="48">
        <v>15.442</v>
      </c>
      <c r="F25" s="30">
        <v>-2.0539999999999998</v>
      </c>
      <c r="G25" s="30">
        <v>-9.7200000000000006</v>
      </c>
      <c r="H25" s="30">
        <v>8.5399999999999991</v>
      </c>
      <c r="I25" s="30">
        <v>16.038</v>
      </c>
      <c r="J25" s="30">
        <v>20.140999999999998</v>
      </c>
      <c r="K25" s="30">
        <v>7.0540000000000003</v>
      </c>
      <c r="L25" s="30">
        <v>19.954000000000001</v>
      </c>
      <c r="M25" s="30">
        <v>-0.99399999999999999</v>
      </c>
      <c r="N25" s="30">
        <v>-22.699000000000002</v>
      </c>
      <c r="O25" s="30">
        <v>-31.565999999999999</v>
      </c>
      <c r="P25" s="30">
        <v>18</v>
      </c>
      <c r="Q25" s="30">
        <v>23.635000000000002</v>
      </c>
      <c r="R25" s="30">
        <v>-13.122</v>
      </c>
      <c r="S25" s="30">
        <v>5.6909999999999998</v>
      </c>
      <c r="T25" s="30">
        <v>12.212</v>
      </c>
      <c r="U25" s="30">
        <v>23.731000000000002</v>
      </c>
      <c r="V25" s="30">
        <v>21.923999999999999</v>
      </c>
      <c r="W25" s="30">
        <v>7.56</v>
      </c>
      <c r="X25" s="30">
        <v>-3.0409999999999999</v>
      </c>
      <c r="Y25" s="30">
        <v>2.6749999999999998</v>
      </c>
      <c r="Z25" s="30">
        <v>55.658999999999999</v>
      </c>
      <c r="AA25" s="30">
        <v>30.913</v>
      </c>
      <c r="AB25" s="31">
        <v>36.125</v>
      </c>
      <c r="AC25" s="23"/>
    </row>
    <row r="26" spans="1:29" ht="15.75" x14ac:dyDescent="0.25">
      <c r="A26" s="23"/>
      <c r="B26" s="32">
        <v>45619</v>
      </c>
      <c r="C26" s="67">
        <f t="shared" si="0"/>
        <v>936.72400000000005</v>
      </c>
      <c r="D26" s="68"/>
      <c r="E26" s="48">
        <v>27.012</v>
      </c>
      <c r="F26" s="30">
        <v>8.6189999999999998</v>
      </c>
      <c r="G26" s="30">
        <v>20.119</v>
      </c>
      <c r="H26" s="30">
        <v>32.856999999999999</v>
      </c>
      <c r="I26" s="30">
        <v>30.603000000000002</v>
      </c>
      <c r="J26" s="30">
        <v>21.739000000000001</v>
      </c>
      <c r="K26" s="30">
        <v>31.495999999999999</v>
      </c>
      <c r="L26" s="30">
        <v>26.556999999999999</v>
      </c>
      <c r="M26" s="30">
        <v>-0.245</v>
      </c>
      <c r="N26" s="30">
        <v>53.094000000000001</v>
      </c>
      <c r="O26" s="30">
        <v>144.29599999999999</v>
      </c>
      <c r="P26" s="30">
        <v>220.84</v>
      </c>
      <c r="Q26" s="30">
        <v>182.65799999999999</v>
      </c>
      <c r="R26" s="30">
        <v>52.804000000000002</v>
      </c>
      <c r="S26" s="30">
        <v>48.203000000000003</v>
      </c>
      <c r="T26" s="30">
        <v>-2.9380000000000002</v>
      </c>
      <c r="U26" s="30">
        <v>-0.84199999999999997</v>
      </c>
      <c r="V26" s="30">
        <v>2.9409999999999998</v>
      </c>
      <c r="W26" s="30">
        <v>3.476</v>
      </c>
      <c r="X26" s="30">
        <v>2.1909999999999998</v>
      </c>
      <c r="Y26" s="30">
        <v>5.0970000000000004</v>
      </c>
      <c r="Z26" s="30">
        <v>11.263999999999999</v>
      </c>
      <c r="AA26" s="30">
        <v>2.71</v>
      </c>
      <c r="AB26" s="31">
        <v>12.173</v>
      </c>
      <c r="AC26" s="23"/>
    </row>
    <row r="27" spans="1:29" ht="15.75" x14ac:dyDescent="0.25">
      <c r="A27" s="23"/>
      <c r="B27" s="32">
        <v>45620</v>
      </c>
      <c r="C27" s="67">
        <f t="shared" si="0"/>
        <v>262.21899999999994</v>
      </c>
      <c r="D27" s="68"/>
      <c r="E27" s="48">
        <v>16.658000000000001</v>
      </c>
      <c r="F27" s="30">
        <v>-21.498000000000001</v>
      </c>
      <c r="G27" s="30">
        <v>21.951000000000001</v>
      </c>
      <c r="H27" s="30">
        <v>24.571000000000002</v>
      </c>
      <c r="I27" s="30">
        <v>5.4340000000000002</v>
      </c>
      <c r="J27" s="30">
        <v>-33.454000000000001</v>
      </c>
      <c r="K27" s="30">
        <v>12.919</v>
      </c>
      <c r="L27" s="30">
        <v>42.140999999999998</v>
      </c>
      <c r="M27" s="30">
        <v>30.05</v>
      </c>
      <c r="N27" s="30">
        <v>55.6</v>
      </c>
      <c r="O27" s="30">
        <v>73.105999999999995</v>
      </c>
      <c r="P27" s="30">
        <v>70.683000000000007</v>
      </c>
      <c r="Q27" s="30">
        <v>46.619</v>
      </c>
      <c r="R27" s="30">
        <v>-2.5979999999999999</v>
      </c>
      <c r="S27" s="30">
        <v>-11.661</v>
      </c>
      <c r="T27" s="30">
        <v>-15.343999999999999</v>
      </c>
      <c r="U27" s="30">
        <v>-20.390999999999998</v>
      </c>
      <c r="V27" s="30">
        <v>-22.925000000000001</v>
      </c>
      <c r="W27" s="30">
        <v>-12.712999999999999</v>
      </c>
      <c r="X27" s="30">
        <v>-6.8819999999999997</v>
      </c>
      <c r="Y27" s="30">
        <v>-20.707999999999998</v>
      </c>
      <c r="Z27" s="30">
        <v>-4.9429999999999996</v>
      </c>
      <c r="AA27" s="30">
        <v>6.2050000000000001</v>
      </c>
      <c r="AB27" s="31">
        <v>29.399000000000001</v>
      </c>
      <c r="AC27" s="23"/>
    </row>
    <row r="28" spans="1:29" ht="15.75" x14ac:dyDescent="0.25">
      <c r="A28" s="23"/>
      <c r="B28" s="32">
        <v>45621</v>
      </c>
      <c r="C28" s="67">
        <f t="shared" si="0"/>
        <v>-4.9209999999999958</v>
      </c>
      <c r="D28" s="68"/>
      <c r="E28" s="48">
        <v>8.4260000000000002</v>
      </c>
      <c r="F28" s="30">
        <v>-3.9870000000000001</v>
      </c>
      <c r="G28" s="30">
        <v>8.1440000000000001</v>
      </c>
      <c r="H28" s="30">
        <v>3.8220000000000001</v>
      </c>
      <c r="I28" s="30">
        <v>-4.1769999999999996</v>
      </c>
      <c r="J28" s="30">
        <v>-1.41</v>
      </c>
      <c r="K28" s="30">
        <v>-19.198</v>
      </c>
      <c r="L28" s="30">
        <v>20.963999999999999</v>
      </c>
      <c r="M28" s="30">
        <v>2.1019999999999999</v>
      </c>
      <c r="N28" s="30">
        <v>5.8840000000000003</v>
      </c>
      <c r="O28" s="30">
        <v>8.56</v>
      </c>
      <c r="P28" s="30">
        <v>2.343</v>
      </c>
      <c r="Q28" s="30">
        <v>-5.4530000000000003</v>
      </c>
      <c r="R28" s="30">
        <v>-2.8740000000000001</v>
      </c>
      <c r="S28" s="30">
        <v>-13.807</v>
      </c>
      <c r="T28" s="30">
        <v>-11.468999999999999</v>
      </c>
      <c r="U28" s="30">
        <v>-4.2240000000000002</v>
      </c>
      <c r="V28" s="30">
        <v>1.1619999999999999</v>
      </c>
      <c r="W28" s="30">
        <v>1.7729999999999999</v>
      </c>
      <c r="X28" s="30">
        <v>2.194</v>
      </c>
      <c r="Y28" s="30">
        <v>2.294</v>
      </c>
      <c r="Z28" s="30">
        <v>3.202</v>
      </c>
      <c r="AA28" s="30">
        <v>-11.705</v>
      </c>
      <c r="AB28" s="31">
        <v>2.5129999999999999</v>
      </c>
      <c r="AC28" s="23"/>
    </row>
    <row r="29" spans="1:29" ht="15.75" x14ac:dyDescent="0.25">
      <c r="A29" s="23"/>
      <c r="B29" s="32">
        <v>45622</v>
      </c>
      <c r="C29" s="67">
        <f t="shared" si="0"/>
        <v>0</v>
      </c>
      <c r="D29" s="68"/>
      <c r="E29" s="48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  <c r="AC29" s="23"/>
    </row>
    <row r="30" spans="1:29" ht="15.75" x14ac:dyDescent="0.25">
      <c r="A30" s="23"/>
      <c r="B30" s="32">
        <v>45623</v>
      </c>
      <c r="C30" s="67">
        <f t="shared" si="0"/>
        <v>0</v>
      </c>
      <c r="D30" s="68"/>
      <c r="E30" s="48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  <c r="AC30" s="23"/>
    </row>
    <row r="31" spans="1:29" ht="15.75" x14ac:dyDescent="0.25">
      <c r="A31" s="23"/>
      <c r="B31" s="32">
        <v>45624</v>
      </c>
      <c r="C31" s="67">
        <f t="shared" si="0"/>
        <v>0</v>
      </c>
      <c r="D31" s="68"/>
      <c r="E31" s="48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23"/>
    </row>
    <row r="32" spans="1:29" ht="15.75" x14ac:dyDescent="0.25">
      <c r="A32" s="23"/>
      <c r="B32" s="32">
        <v>45625</v>
      </c>
      <c r="C32" s="67">
        <f t="shared" si="0"/>
        <v>0</v>
      </c>
      <c r="D32" s="68"/>
      <c r="E32" s="48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/>
      <c r="AC32" s="23"/>
    </row>
    <row r="33" spans="1:29" ht="15.75" x14ac:dyDescent="0.25">
      <c r="A33" s="23"/>
      <c r="B33" s="32">
        <v>45626</v>
      </c>
      <c r="C33" s="67">
        <f t="shared" si="0"/>
        <v>0</v>
      </c>
      <c r="D33" s="68"/>
      <c r="E33" s="4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  <c r="AC33" s="23"/>
    </row>
    <row r="34" spans="1:29" ht="15.75" x14ac:dyDescent="0.25">
      <c r="A34" s="23"/>
      <c r="B34" s="33"/>
      <c r="C34" s="69">
        <f t="shared" si="0"/>
        <v>0</v>
      </c>
      <c r="D34" s="70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  <c r="AC34" s="23"/>
    </row>
    <row r="35" spans="1:29" ht="15.75" x14ac:dyDescent="0.25">
      <c r="A35" s="23"/>
      <c r="B35" s="79" t="s">
        <v>46</v>
      </c>
      <c r="C35" s="79"/>
      <c r="D35" s="55">
        <f>SUM(C4:D34)</f>
        <v>-4886.9780000000001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2022-09-21T09:10:51Z</dcterms:created>
  <dcterms:modified xsi:type="dcterms:W3CDTF">2024-12-02T14:17:44Z</dcterms:modified>
</cp:coreProperties>
</file>